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60" windowHeight="5148"/>
  </bookViews>
  <sheets>
    <sheet name="Лист1" sheetId="1" r:id="rId1"/>
  </sheets>
  <definedNames>
    <definedName name="_xlnm.Print_Titles" localSheetId="0">Лист1!$11:$16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/>
  <c r="J19"/>
  <c r="H19"/>
  <c r="D19"/>
  <c r="J17" l="1"/>
  <c r="I35"/>
  <c r="I34" s="1"/>
  <c r="I19" s="1"/>
  <c r="C35"/>
  <c r="J18"/>
  <c r="I18"/>
  <c r="F22"/>
  <c r="F21" s="1"/>
  <c r="D22"/>
  <c r="D21" s="1"/>
  <c r="F20" l="1"/>
  <c r="D20"/>
  <c r="I17"/>
  <c r="F18"/>
  <c r="F17" l="1"/>
  <c r="P18"/>
  <c r="O18"/>
  <c r="O17" s="1"/>
  <c r="N18"/>
  <c r="M18"/>
  <c r="L18"/>
  <c r="L17" s="1"/>
  <c r="K18"/>
  <c r="E18"/>
  <c r="C18"/>
  <c r="P17"/>
  <c r="E17"/>
  <c r="P19"/>
  <c r="O19"/>
  <c r="N19"/>
  <c r="N17" s="1"/>
  <c r="M19"/>
  <c r="M17" s="1"/>
  <c r="L19"/>
  <c r="K19"/>
  <c r="F19"/>
  <c r="E19"/>
  <c r="F59"/>
  <c r="E59"/>
  <c r="H71"/>
  <c r="H70" s="1"/>
  <c r="G71"/>
  <c r="G70" s="1"/>
  <c r="D71"/>
  <c r="D70" s="1"/>
  <c r="C71"/>
  <c r="C70" s="1"/>
  <c r="H61"/>
  <c r="H18" s="1"/>
  <c r="G61"/>
  <c r="G60" s="1"/>
  <c r="D61"/>
  <c r="D18" s="1"/>
  <c r="C61"/>
  <c r="C60" s="1"/>
  <c r="G45"/>
  <c r="C45"/>
  <c r="G18" l="1"/>
  <c r="H60"/>
  <c r="K17"/>
  <c r="D60"/>
  <c r="C19"/>
  <c r="C17" s="1"/>
  <c r="C59"/>
  <c r="G59"/>
  <c r="H17"/>
  <c r="H59"/>
  <c r="D17"/>
  <c r="D59"/>
  <c r="G17" l="1"/>
</calcChain>
</file>

<file path=xl/sharedStrings.xml><?xml version="1.0" encoding="utf-8"?>
<sst xmlns="http://schemas.openxmlformats.org/spreadsheetml/2006/main" count="136" uniqueCount="101">
  <si>
    <t>Приложение 2</t>
  </si>
  <si>
    <t>Реестр аварийных многоквартирных домов по способам переселения</t>
  </si>
  <si>
    <t>№ п/п</t>
  </si>
  <si>
    <t>Адрес МКД</t>
  </si>
  <si>
    <t>Всего</t>
  </si>
  <si>
    <t>Расселяемая площадь жилых
помещений</t>
  </si>
  <si>
    <t>кв. м</t>
  </si>
  <si>
    <t>Стоимость</t>
  </si>
  <si>
    <t>руб.</t>
  </si>
  <si>
    <t>Строительство МКД</t>
  </si>
  <si>
    <t>Площадь</t>
  </si>
  <si>
    <t>Приобретение жилых
помещений у застройщиков</t>
  </si>
  <si>
    <t>Приобретение жилых помещений у
лиц, не являющихся застройщиком</t>
  </si>
  <si>
    <t>Выкуп жилых помещений у
собственников</t>
  </si>
  <si>
    <t>Договор о развитии застроенной территории</t>
  </si>
  <si>
    <t>Другие</t>
  </si>
  <si>
    <t xml:space="preserve">
</t>
  </si>
  <si>
    <t xml:space="preserve">
</t>
  </si>
  <si>
    <t xml:space="preserve">
</t>
  </si>
  <si>
    <t>Всего по этапу 2013 года, в т.ч.:</t>
  </si>
  <si>
    <t>Всего по этапу 2013 года с финансовой поддержкой Фонда</t>
  </si>
  <si>
    <t>Итого по Камышловский:</t>
  </si>
  <si>
    <t>г Камышлов ул Кирова д.18</t>
  </si>
  <si>
    <t>г Камышлов ул Красных Орлов д.47</t>
  </si>
  <si>
    <t>г Камышлов ул Маяковского д.21 литера А</t>
  </si>
  <si>
    <t>г Камышлов ул Розы Люксембург д.2 литера А</t>
  </si>
  <si>
    <t>г Камышлов ул Свердлова д.49</t>
  </si>
  <si>
    <t>г Камышлов ул Свердлова д.53 литера В</t>
  </si>
  <si>
    <t>г Камышлов ул Свердлова д.63</t>
  </si>
  <si>
    <t>г Камышлов ул Энгельса д.180</t>
  </si>
  <si>
    <t>Всего по этапу 2013 года без финансовой поддержки Фонда</t>
  </si>
  <si>
    <t>Всего по этапу 2014 года, в т.ч.:</t>
  </si>
  <si>
    <t>Всего по этапу 2014 года с финансовой поддержкой Фонда</t>
  </si>
  <si>
    <t>Всего по этапу 2014 года без финансовой поддержки Фонда</t>
  </si>
  <si>
    <t>г Камышлов пер Кирпичников д.2</t>
  </si>
  <si>
    <t>г Камышлов пер Кирпичников д.6</t>
  </si>
  <si>
    <t>г Камышлов ул Гагарина д.36 литера Б</t>
  </si>
  <si>
    <t>г Камышлов ул Заводская д.37</t>
  </si>
  <si>
    <t>г Камышлов ул Комсомольская д.26 литера А</t>
  </si>
  <si>
    <t>г Камышлов ул Энгельса д.188</t>
  </si>
  <si>
    <t>г Камышлов ул Энгельса д.268</t>
  </si>
  <si>
    <t>Всего по этапу 2015 года, в т.ч.:</t>
  </si>
  <si>
    <t>Всего по этапу 2015 года с финансовой поддержкой Фонда</t>
  </si>
  <si>
    <t>г Камышлов ул Карла Маркса д.25 литера Б</t>
  </si>
  <si>
    <t>г Камышлов ул Красных Орлов д.107 литера А</t>
  </si>
  <si>
    <t>г Камышлов ул Красных Орлов д.19 литера Б</t>
  </si>
  <si>
    <t>г Камышлов ул Красных Орлов д.31 литера А</t>
  </si>
  <si>
    <t>г Камышлов ул Красных Орлов д.74 литера А</t>
  </si>
  <si>
    <t>г Камышлов ул Маяковского д.14</t>
  </si>
  <si>
    <t>г Камышлов ул Пролетарская д.19 литера А</t>
  </si>
  <si>
    <t>г Камышлов ул Пролетарская д.19 литера Б</t>
  </si>
  <si>
    <t>г Камышлов ул Свердлова д.137</t>
  </si>
  <si>
    <t>г Камышлов ул Свердлова д.52 литера А</t>
  </si>
  <si>
    <t>г Камышлов ул Свердлова д.52 литера Г; Г1</t>
  </si>
  <si>
    <t>г Камышлов ул Урицкого д.2</t>
  </si>
  <si>
    <t>Всего по этапу 2015 года без финансовой поддержки Фонда</t>
  </si>
  <si>
    <t>Всего по этапу 2016 года, в т.ч.:</t>
  </si>
  <si>
    <t>Всего по этапу 2016 года с финансовой поддержкой Фонда</t>
  </si>
  <si>
    <t>г Камышлов ул Карла Либкнехта д.1</t>
  </si>
  <si>
    <t>г Камышлов ул Ленина д.17 литера А</t>
  </si>
  <si>
    <t>г Камышлов ул Ленинградская д.39</t>
  </si>
  <si>
    <t>г Камышлов ул Свердлова д.49 литера А</t>
  </si>
  <si>
    <t>г Камышлов ул Свердлова д.86</t>
  </si>
  <si>
    <t>г Камышлов ул Строителей д.2</t>
  </si>
  <si>
    <t>г Камышлов ул Черепанова д.4</t>
  </si>
  <si>
    <t>г Камышлов ул Энгельса д.165</t>
  </si>
  <si>
    <t>Всего по этапу 2016 года без финансовой поддержки Фонда</t>
  </si>
  <si>
    <t>г Камышлов пер Кирпичников д.3</t>
  </si>
  <si>
    <t>г Камышлов пер Кирпичников д.4</t>
  </si>
  <si>
    <t>г Камышлов пер Кирпичников д.5</t>
  </si>
  <si>
    <t>г Камышлов пер Кирпичников д.8</t>
  </si>
  <si>
    <t>г Камышлов пер Строителей д.3</t>
  </si>
  <si>
    <t>г Камышлов пер Строителей д.6</t>
  </si>
  <si>
    <t>г Камышлов пер Строителей д.8</t>
  </si>
  <si>
    <t>г Камышлов ул Гагарина д.36 литера В</t>
  </si>
  <si>
    <t>г Камышлов ул Жукова д.39</t>
  </si>
  <si>
    <t>г Камышлов ул Ирбитская д.56</t>
  </si>
  <si>
    <t>г Камышлов ул Карла Маркса д.11</t>
  </si>
  <si>
    <t>г Камышлов ул Карла Маркса д.51</t>
  </si>
  <si>
    <t>г Камышлов ул Кирова д.10</t>
  </si>
  <si>
    <t>г Камышлов ул Кирова д.27 литера В</t>
  </si>
  <si>
    <t>г Камышлов ул Красных Орлов д.30 литера А</t>
  </si>
  <si>
    <t>г Камышлов ул Красных Орлов д.37 литера Д</t>
  </si>
  <si>
    <t>г Камышлов ул Ленина д.17 литера Б</t>
  </si>
  <si>
    <t>г Камышлов ул Маяковского д.7 литера Н</t>
  </si>
  <si>
    <t>г Камышлов ул Молодогвардейская д.29</t>
  </si>
  <si>
    <t>г Камышлов ул Пролетарская д.38</t>
  </si>
  <si>
    <t>г Камышлов ул Пролетарская д.68</t>
  </si>
  <si>
    <t>г Камышлов ул Розы Люксембург д.4 литера А</t>
  </si>
  <si>
    <t>г Камышлов ул Строителей д.34</t>
  </si>
  <si>
    <t>г Камышлов ул Тобольская д.6</t>
  </si>
  <si>
    <t>г Камышлов ул Энгельса д.134 литера Б</t>
  </si>
  <si>
    <t>г Камышлов ул Энгельса д.173</t>
  </si>
  <si>
    <t>г Камышлов ул Энгельса д.177 литера А</t>
  </si>
  <si>
    <t>Всего по субъекту 2013 - 2017 годы, в т.ч.:</t>
  </si>
  <si>
    <t>Всего по субъекту 2013 - 2017 годы, с финансовой поддержкой Фонда</t>
  </si>
  <si>
    <t>Всего по субъекту 2013 - 2017 годы, без финансовой поддержки Фонда</t>
  </si>
  <si>
    <t xml:space="preserve">к муниципальной адресной программе, утвержденной  </t>
  </si>
  <si>
    <t>постановлением главы Камышловского городского округа</t>
  </si>
  <si>
    <t xml:space="preserve"> </t>
  </si>
  <si>
    <t>от __.04.2017  № __</t>
  </si>
</sst>
</file>

<file path=xl/styles.xml><?xml version="1.0" encoding="utf-8"?>
<styleSheet xmlns="http://schemas.openxmlformats.org/spreadsheetml/2006/main">
  <numFmts count="1">
    <numFmt numFmtId="164" formatCode="###\ ###\ ###\ ##0.0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4" fontId="4" fillId="2" borderId="3" xfId="0" applyNumberFormat="1" applyFont="1" applyFill="1" applyBorder="1" applyAlignment="1" applyProtection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/>
    </xf>
    <xf numFmtId="0" fontId="1" fillId="0" borderId="1" xfId="0" applyFont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right"/>
    </xf>
    <xf numFmtId="2" fontId="0" fillId="0" borderId="0" xfId="0" applyNumberFormat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right"/>
    </xf>
    <xf numFmtId="4" fontId="4" fillId="2" borderId="4" xfId="0" applyNumberFormat="1" applyFont="1" applyFill="1" applyBorder="1" applyAlignment="1" applyProtection="1">
      <alignment horizontal="right" vertical="center" wrapText="1"/>
    </xf>
    <xf numFmtId="4" fontId="4" fillId="2" borderId="5" xfId="0" applyNumberFormat="1" applyFont="1" applyFill="1" applyBorder="1" applyAlignment="1" applyProtection="1">
      <alignment horizontal="right" vertical="center" wrapText="1"/>
    </xf>
    <xf numFmtId="4" fontId="4" fillId="2" borderId="6" xfId="0" applyNumberFormat="1" applyFont="1" applyFill="1" applyBorder="1" applyAlignment="1" applyProtection="1">
      <alignment horizontal="right" vertical="center" wrapText="1"/>
    </xf>
    <xf numFmtId="4" fontId="3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4"/>
  <sheetViews>
    <sheetView tabSelected="1" topLeftCell="A80" workbookViewId="0">
      <selection activeCell="H104" sqref="H104"/>
    </sheetView>
  </sheetViews>
  <sheetFormatPr defaultRowHeight="14.4"/>
  <cols>
    <col min="1" max="1" width="8.6640625" customWidth="1"/>
    <col min="2" max="2" width="32.6640625" customWidth="1"/>
    <col min="3" max="3" width="10.77734375" customWidth="1"/>
    <col min="4" max="4" width="12.44140625" customWidth="1"/>
    <col min="5" max="5" width="11.6640625" customWidth="1"/>
    <col min="6" max="6" width="13" customWidth="1"/>
    <col min="7" max="7" width="10.6640625" customWidth="1"/>
    <col min="8" max="8" width="13.33203125" customWidth="1"/>
    <col min="9" max="9" width="9.6640625" customWidth="1"/>
    <col min="10" max="10" width="10.77734375" customWidth="1"/>
    <col min="11" max="11" width="9.6640625" customWidth="1"/>
    <col min="12" max="12" width="13.6640625" customWidth="1"/>
    <col min="13" max="15" width="12.6640625" customWidth="1"/>
    <col min="16" max="16" width="10.6640625" customWidth="1"/>
    <col min="17" max="17" width="0" hidden="1" customWidth="1"/>
  </cols>
  <sheetData>
    <row r="1" spans="1:17">
      <c r="O1" s="20" t="s">
        <v>0</v>
      </c>
      <c r="P1" s="19"/>
    </row>
    <row r="2" spans="1:17">
      <c r="M2" s="20" t="s">
        <v>97</v>
      </c>
      <c r="N2" s="19"/>
      <c r="O2" s="19"/>
      <c r="P2" s="19"/>
    </row>
    <row r="3" spans="1:17">
      <c r="M3" s="20" t="s">
        <v>98</v>
      </c>
      <c r="N3" s="20"/>
      <c r="O3" s="20"/>
      <c r="P3" s="20"/>
    </row>
    <row r="4" spans="1:17">
      <c r="N4" s="20" t="s">
        <v>100</v>
      </c>
      <c r="O4" s="20"/>
      <c r="P4" s="20"/>
    </row>
    <row r="5" spans="1:17">
      <c r="N5" s="20" t="s">
        <v>99</v>
      </c>
      <c r="O5" s="19"/>
      <c r="P5" s="19"/>
    </row>
    <row r="8" spans="1:17" ht="17.399999999999999">
      <c r="A8" s="18" t="s">
        <v>1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</row>
    <row r="10" spans="1:17">
      <c r="H10" s="12" t="s">
        <v>99</v>
      </c>
      <c r="J10" s="12" t="s">
        <v>99</v>
      </c>
    </row>
    <row r="11" spans="1:17" ht="53.4">
      <c r="A11" s="15" t="s">
        <v>2</v>
      </c>
      <c r="B11" s="15" t="s">
        <v>3</v>
      </c>
      <c r="C11" s="15" t="s">
        <v>4</v>
      </c>
      <c r="D11" s="16"/>
      <c r="E11" s="15" t="s">
        <v>9</v>
      </c>
      <c r="F11" s="16"/>
      <c r="G11" s="15" t="s">
        <v>11</v>
      </c>
      <c r="H11" s="16"/>
      <c r="I11" s="15" t="s">
        <v>12</v>
      </c>
      <c r="J11" s="16"/>
      <c r="K11" s="15" t="s">
        <v>13</v>
      </c>
      <c r="L11" s="16"/>
      <c r="M11" s="15" t="s">
        <v>14</v>
      </c>
      <c r="N11" s="16"/>
      <c r="O11" s="15" t="s">
        <v>15</v>
      </c>
      <c r="P11" s="16"/>
      <c r="Q11" s="1" t="s">
        <v>16</v>
      </c>
    </row>
    <row r="12" spans="1:17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ht="106.2">
      <c r="A13" s="16"/>
      <c r="B13" s="16"/>
      <c r="C13" s="17" t="s">
        <v>5</v>
      </c>
      <c r="D13" s="17" t="s">
        <v>7</v>
      </c>
      <c r="E13" s="17" t="s">
        <v>10</v>
      </c>
      <c r="F13" s="17" t="s">
        <v>7</v>
      </c>
      <c r="G13" s="17" t="s">
        <v>10</v>
      </c>
      <c r="H13" s="17" t="s">
        <v>7</v>
      </c>
      <c r="I13" s="17" t="s">
        <v>10</v>
      </c>
      <c r="J13" s="17" t="s">
        <v>7</v>
      </c>
      <c r="K13" s="17" t="s">
        <v>10</v>
      </c>
      <c r="L13" s="17" t="s">
        <v>7</v>
      </c>
      <c r="M13" s="17" t="s">
        <v>10</v>
      </c>
      <c r="N13" s="17" t="s">
        <v>7</v>
      </c>
      <c r="O13" s="17" t="s">
        <v>10</v>
      </c>
      <c r="P13" s="17" t="s">
        <v>7</v>
      </c>
      <c r="Q13" s="1" t="s">
        <v>17</v>
      </c>
    </row>
    <row r="14" spans="1:17" ht="27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" t="s">
        <v>18</v>
      </c>
    </row>
    <row r="15" spans="1:17">
      <c r="A15" s="2"/>
      <c r="B15" s="2"/>
      <c r="C15" s="3" t="s">
        <v>6</v>
      </c>
      <c r="D15" s="3" t="s">
        <v>8</v>
      </c>
      <c r="E15" s="3" t="s">
        <v>6</v>
      </c>
      <c r="F15" s="3" t="s">
        <v>8</v>
      </c>
      <c r="G15" s="3" t="s">
        <v>6</v>
      </c>
      <c r="H15" s="3" t="s">
        <v>8</v>
      </c>
      <c r="I15" s="3" t="s">
        <v>6</v>
      </c>
      <c r="J15" s="3" t="s">
        <v>8</v>
      </c>
      <c r="K15" s="3" t="s">
        <v>6</v>
      </c>
      <c r="L15" s="3" t="s">
        <v>8</v>
      </c>
      <c r="M15" s="3" t="s">
        <v>6</v>
      </c>
      <c r="N15" s="3" t="s">
        <v>8</v>
      </c>
      <c r="O15" s="3" t="s">
        <v>6</v>
      </c>
      <c r="P15" s="3" t="s">
        <v>8</v>
      </c>
    </row>
    <row r="16" spans="1:17">
      <c r="A16" s="4">
        <v>1</v>
      </c>
      <c r="B16" s="4">
        <v>2</v>
      </c>
      <c r="C16" s="4">
        <v>3</v>
      </c>
      <c r="D16" s="4">
        <v>4</v>
      </c>
      <c r="E16" s="4">
        <v>5</v>
      </c>
      <c r="F16" s="4">
        <v>6</v>
      </c>
      <c r="G16" s="4">
        <v>7</v>
      </c>
      <c r="H16" s="4">
        <v>8</v>
      </c>
      <c r="I16" s="4">
        <v>9</v>
      </c>
      <c r="J16" s="4">
        <v>10</v>
      </c>
      <c r="K16" s="4">
        <v>11</v>
      </c>
      <c r="L16" s="4">
        <v>12</v>
      </c>
      <c r="M16" s="4">
        <v>13</v>
      </c>
      <c r="N16" s="4">
        <v>14</v>
      </c>
      <c r="O16" s="4">
        <v>15</v>
      </c>
      <c r="P16" s="4">
        <v>16</v>
      </c>
    </row>
    <row r="17" spans="1:16" ht="26.25" customHeight="1">
      <c r="A17" s="13" t="s">
        <v>94</v>
      </c>
      <c r="B17" s="14"/>
      <c r="C17" s="5">
        <f>C18+C19</f>
        <v>9475.2000000000007</v>
      </c>
      <c r="D17" s="5">
        <f>D18+D19</f>
        <v>417275718.14999998</v>
      </c>
      <c r="E17" s="5">
        <f t="shared" ref="E17:P17" si="0">E18+E19</f>
        <v>1228.8</v>
      </c>
      <c r="F17" s="5">
        <f>F18+F19</f>
        <v>56968900</v>
      </c>
      <c r="G17" s="5">
        <f t="shared" si="0"/>
        <v>7948.2000000000007</v>
      </c>
      <c r="H17" s="5">
        <f t="shared" si="0"/>
        <v>350243170.98000002</v>
      </c>
      <c r="I17" s="5">
        <f t="shared" si="0"/>
        <v>298.2</v>
      </c>
      <c r="J17" s="5">
        <f t="shared" si="0"/>
        <v>10063647.17</v>
      </c>
      <c r="K17" s="5">
        <f t="shared" si="0"/>
        <v>0</v>
      </c>
      <c r="L17" s="5">
        <f t="shared" si="0"/>
        <v>0</v>
      </c>
      <c r="M17" s="5">
        <f t="shared" si="0"/>
        <v>0</v>
      </c>
      <c r="N17" s="5">
        <f t="shared" si="0"/>
        <v>0</v>
      </c>
      <c r="O17" s="5">
        <f t="shared" si="0"/>
        <v>0</v>
      </c>
      <c r="P17" s="5">
        <f t="shared" si="0"/>
        <v>0</v>
      </c>
    </row>
    <row r="18" spans="1:16" ht="26.25" customHeight="1">
      <c r="A18" s="13" t="s">
        <v>95</v>
      </c>
      <c r="B18" s="14"/>
      <c r="C18" s="5">
        <f>C22+C45+C61</f>
        <v>5147.4000000000005</v>
      </c>
      <c r="D18" s="5">
        <f>D22+D45+D61</f>
        <v>236204691.74000001</v>
      </c>
      <c r="E18" s="5">
        <f t="shared" ref="E18:P18" si="1">E22+E45+E61</f>
        <v>1228.8</v>
      </c>
      <c r="F18" s="5">
        <f>F22+F45+F61</f>
        <v>56968900</v>
      </c>
      <c r="G18" s="5">
        <f>G22+G45+G61</f>
        <v>3918.6000000000004</v>
      </c>
      <c r="H18" s="5">
        <f t="shared" si="1"/>
        <v>179235791.74000001</v>
      </c>
      <c r="I18" s="5">
        <f t="shared" si="1"/>
        <v>0</v>
      </c>
      <c r="J18" s="5">
        <f t="shared" si="1"/>
        <v>0</v>
      </c>
      <c r="K18" s="5">
        <f t="shared" si="1"/>
        <v>0</v>
      </c>
      <c r="L18" s="5">
        <f t="shared" si="1"/>
        <v>0</v>
      </c>
      <c r="M18" s="5">
        <f t="shared" si="1"/>
        <v>0</v>
      </c>
      <c r="N18" s="5">
        <f t="shared" si="1"/>
        <v>0</v>
      </c>
      <c r="O18" s="5">
        <f t="shared" si="1"/>
        <v>0</v>
      </c>
      <c r="P18" s="5">
        <f t="shared" si="1"/>
        <v>0</v>
      </c>
    </row>
    <row r="19" spans="1:16" ht="26.25" customHeight="1">
      <c r="A19" s="13" t="s">
        <v>96</v>
      </c>
      <c r="B19" s="14"/>
      <c r="C19" s="5">
        <f>C34+C70</f>
        <v>4327.8</v>
      </c>
      <c r="D19" s="5">
        <f>D70+D34</f>
        <v>181071026.41</v>
      </c>
      <c r="E19" s="5">
        <f t="shared" ref="E19:P19" si="2">E70</f>
        <v>0</v>
      </c>
      <c r="F19" s="5">
        <f t="shared" si="2"/>
        <v>0</v>
      </c>
      <c r="G19" s="5">
        <f>G32+G70</f>
        <v>4029.6000000000004</v>
      </c>
      <c r="H19" s="5">
        <f>H70+H34</f>
        <v>171007379.24000001</v>
      </c>
      <c r="I19" s="5">
        <f>I34</f>
        <v>298.2</v>
      </c>
      <c r="J19" s="5">
        <f>J70+J34</f>
        <v>10063647.17</v>
      </c>
      <c r="K19" s="5">
        <f t="shared" si="2"/>
        <v>0</v>
      </c>
      <c r="L19" s="5">
        <f t="shared" si="2"/>
        <v>0</v>
      </c>
      <c r="M19" s="5">
        <f t="shared" si="2"/>
        <v>0</v>
      </c>
      <c r="N19" s="5">
        <f t="shared" si="2"/>
        <v>0</v>
      </c>
      <c r="O19" s="5">
        <f t="shared" si="2"/>
        <v>0</v>
      </c>
      <c r="P19" s="5">
        <f t="shared" si="2"/>
        <v>0</v>
      </c>
    </row>
    <row r="20" spans="1:16">
      <c r="A20" s="13" t="s">
        <v>19</v>
      </c>
      <c r="B20" s="14"/>
      <c r="C20" s="5">
        <v>1228.8</v>
      </c>
      <c r="D20" s="5">
        <f>D22</f>
        <v>56968900</v>
      </c>
      <c r="E20" s="5">
        <v>1228.8</v>
      </c>
      <c r="F20" s="5">
        <f>F22</f>
        <v>56968900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</row>
    <row r="21" spans="1:16" ht="26.25" customHeight="1">
      <c r="A21" s="13" t="s">
        <v>20</v>
      </c>
      <c r="B21" s="14"/>
      <c r="C21" s="5">
        <v>1228.8</v>
      </c>
      <c r="D21" s="5">
        <f>D22</f>
        <v>56968900</v>
      </c>
      <c r="E21" s="5">
        <v>1228.8</v>
      </c>
      <c r="F21" s="5">
        <f>F22</f>
        <v>56968900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</row>
    <row r="22" spans="1:16">
      <c r="A22" s="13" t="s">
        <v>21</v>
      </c>
      <c r="B22" s="14"/>
      <c r="C22" s="5">
        <v>1228.8</v>
      </c>
      <c r="D22" s="11">
        <f t="shared" ref="D22:F22" si="3">SUM(D23:D30)</f>
        <v>56968900</v>
      </c>
      <c r="E22" s="5">
        <v>1228.8</v>
      </c>
      <c r="F22" s="11">
        <f t="shared" si="3"/>
        <v>56968900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</row>
    <row r="23" spans="1:16">
      <c r="A23" s="6">
        <v>1</v>
      </c>
      <c r="B23" s="7" t="s">
        <v>22</v>
      </c>
      <c r="C23" s="5">
        <v>116.4</v>
      </c>
      <c r="D23" s="11">
        <v>5809340</v>
      </c>
      <c r="E23" s="5">
        <v>116.4</v>
      </c>
      <c r="F23" s="11">
        <v>5809340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</row>
    <row r="24" spans="1:16">
      <c r="A24" s="6">
        <v>2</v>
      </c>
      <c r="B24" s="7" t="s">
        <v>23</v>
      </c>
      <c r="C24" s="5">
        <v>227.9</v>
      </c>
      <c r="D24" s="11">
        <v>8387040</v>
      </c>
      <c r="E24" s="5">
        <v>227.9</v>
      </c>
      <c r="F24" s="11">
        <v>8387040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27">
      <c r="A25" s="6">
        <v>3</v>
      </c>
      <c r="B25" s="7" t="s">
        <v>24</v>
      </c>
      <c r="C25" s="5">
        <v>83.8</v>
      </c>
      <c r="D25" s="11">
        <v>6888860</v>
      </c>
      <c r="E25" s="5">
        <v>83.8</v>
      </c>
      <c r="F25" s="11">
        <v>6888860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27">
      <c r="A26" s="6">
        <v>4</v>
      </c>
      <c r="B26" s="7" t="s">
        <v>25</v>
      </c>
      <c r="C26" s="5">
        <v>54.8</v>
      </c>
      <c r="D26" s="11">
        <v>6781600</v>
      </c>
      <c r="E26" s="5">
        <v>54.8</v>
      </c>
      <c r="F26" s="11">
        <v>6781600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>
      <c r="A27" s="6">
        <v>5</v>
      </c>
      <c r="B27" s="7" t="s">
        <v>26</v>
      </c>
      <c r="C27" s="5">
        <v>121.2</v>
      </c>
      <c r="D27" s="11">
        <v>5812800</v>
      </c>
      <c r="E27" s="5">
        <v>121.2</v>
      </c>
      <c r="F27" s="11">
        <v>5812800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27">
      <c r="A28" s="6">
        <v>6</v>
      </c>
      <c r="B28" s="7" t="s">
        <v>27</v>
      </c>
      <c r="C28" s="5">
        <v>210.1</v>
      </c>
      <c r="D28" s="11">
        <v>7269460</v>
      </c>
      <c r="E28" s="5">
        <v>210.1</v>
      </c>
      <c r="F28" s="11">
        <v>7269460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6">
        <v>7</v>
      </c>
      <c r="B29" s="7" t="s">
        <v>28</v>
      </c>
      <c r="C29" s="5">
        <v>179</v>
      </c>
      <c r="D29" s="11">
        <v>6193400</v>
      </c>
      <c r="E29" s="5">
        <v>179</v>
      </c>
      <c r="F29" s="11">
        <v>6193400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6">
        <v>8</v>
      </c>
      <c r="B30" s="7" t="s">
        <v>29</v>
      </c>
      <c r="C30" s="5">
        <v>235.6</v>
      </c>
      <c r="D30" s="11">
        <v>9826400</v>
      </c>
      <c r="E30" s="5">
        <v>235.6</v>
      </c>
      <c r="F30" s="11">
        <v>9826400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26.25" customHeight="1">
      <c r="A31" s="13" t="s">
        <v>30</v>
      </c>
      <c r="B31" s="14"/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13" t="s">
        <v>31</v>
      </c>
      <c r="B32" s="14"/>
      <c r="C32" s="5">
        <v>338.7</v>
      </c>
      <c r="D32" s="5">
        <v>12357627.17</v>
      </c>
      <c r="E32" s="5">
        <v>0</v>
      </c>
      <c r="F32" s="5">
        <v>0</v>
      </c>
      <c r="G32" s="5">
        <v>40.5</v>
      </c>
      <c r="H32" s="5">
        <v>2293980</v>
      </c>
      <c r="I32" s="5">
        <v>278.8</v>
      </c>
      <c r="J32" s="5">
        <v>10063647.17</v>
      </c>
      <c r="K32" s="5">
        <v>0</v>
      </c>
      <c r="L32" s="5">
        <v>0</v>
      </c>
      <c r="M32" s="5">
        <v>0</v>
      </c>
      <c r="N32" s="5">
        <v>0</v>
      </c>
      <c r="O32" s="5">
        <v>19.399999999999999</v>
      </c>
      <c r="P32" s="5">
        <v>0</v>
      </c>
    </row>
    <row r="33" spans="1:16" ht="26.25" customHeight="1">
      <c r="A33" s="13" t="s">
        <v>32</v>
      </c>
      <c r="B33" s="14"/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</row>
    <row r="34" spans="1:16" ht="26.25" customHeight="1">
      <c r="A34" s="13" t="s">
        <v>33</v>
      </c>
      <c r="B34" s="14"/>
      <c r="C34" s="5">
        <v>338.7</v>
      </c>
      <c r="D34" s="5">
        <v>12357627.17</v>
      </c>
      <c r="E34" s="5">
        <v>0</v>
      </c>
      <c r="F34" s="5">
        <v>0</v>
      </c>
      <c r="G34" s="5">
        <v>40.5</v>
      </c>
      <c r="H34" s="5">
        <v>2293980</v>
      </c>
      <c r="I34" s="5">
        <f>I35</f>
        <v>298.2</v>
      </c>
      <c r="J34" s="5">
        <v>10063647.17</v>
      </c>
      <c r="K34" s="5">
        <v>0</v>
      </c>
      <c r="L34" s="5">
        <v>0</v>
      </c>
      <c r="M34" s="5">
        <v>0</v>
      </c>
      <c r="N34" s="5">
        <v>0</v>
      </c>
      <c r="O34" s="5">
        <v>19.399999999999999</v>
      </c>
      <c r="P34" s="5">
        <v>0</v>
      </c>
    </row>
    <row r="35" spans="1:16">
      <c r="A35" s="13" t="s">
        <v>21</v>
      </c>
      <c r="B35" s="14"/>
      <c r="C35" s="5">
        <f>SUM(C36:C42)</f>
        <v>338.7</v>
      </c>
      <c r="D35" s="5">
        <v>12357627.17</v>
      </c>
      <c r="E35" s="5">
        <v>0</v>
      </c>
      <c r="F35" s="5">
        <v>0</v>
      </c>
      <c r="G35" s="5">
        <v>40.5</v>
      </c>
      <c r="H35" s="5">
        <v>2293980</v>
      </c>
      <c r="I35" s="5">
        <f>SUM(I36:I42)</f>
        <v>298.2</v>
      </c>
      <c r="J35" s="5">
        <v>10063647.17</v>
      </c>
      <c r="K35" s="5">
        <v>0</v>
      </c>
      <c r="L35" s="5">
        <v>0</v>
      </c>
      <c r="M35" s="5">
        <v>0</v>
      </c>
      <c r="N35" s="5">
        <v>0</v>
      </c>
      <c r="O35" s="5">
        <v>19.399999999999999</v>
      </c>
      <c r="P35" s="5">
        <v>0</v>
      </c>
    </row>
    <row r="36" spans="1:16">
      <c r="A36" s="6">
        <v>9</v>
      </c>
      <c r="B36" s="7" t="s">
        <v>34</v>
      </c>
      <c r="C36" s="5">
        <v>83.2</v>
      </c>
      <c r="D36" s="5">
        <v>3743980</v>
      </c>
      <c r="E36" s="5">
        <v>0</v>
      </c>
      <c r="F36" s="5">
        <v>0</v>
      </c>
      <c r="G36" s="5">
        <v>40.5</v>
      </c>
      <c r="H36" s="5">
        <v>2293980</v>
      </c>
      <c r="I36" s="5">
        <v>42.7</v>
      </c>
      <c r="J36" s="5">
        <v>1450000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</row>
    <row r="37" spans="1:16">
      <c r="A37" s="6">
        <v>10</v>
      </c>
      <c r="B37" s="7" t="s">
        <v>35</v>
      </c>
      <c r="C37" s="5">
        <v>41.9</v>
      </c>
      <c r="D37" s="5">
        <v>1500000</v>
      </c>
      <c r="E37" s="5">
        <v>0</v>
      </c>
      <c r="F37" s="5">
        <v>0</v>
      </c>
      <c r="G37" s="5">
        <v>0</v>
      </c>
      <c r="H37" s="5">
        <v>0</v>
      </c>
      <c r="I37" s="5">
        <v>41.9</v>
      </c>
      <c r="J37" s="5">
        <v>1500000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</row>
    <row r="38" spans="1:16">
      <c r="A38" s="6">
        <v>11</v>
      </c>
      <c r="B38" s="7" t="s">
        <v>36</v>
      </c>
      <c r="C38" s="5">
        <v>46</v>
      </c>
      <c r="D38" s="5">
        <v>969000</v>
      </c>
      <c r="E38" s="5">
        <v>0</v>
      </c>
      <c r="F38" s="5">
        <v>0</v>
      </c>
      <c r="G38" s="5">
        <v>0</v>
      </c>
      <c r="H38" s="5">
        <v>0</v>
      </c>
      <c r="I38" s="5">
        <v>46</v>
      </c>
      <c r="J38" s="5">
        <v>969000</v>
      </c>
      <c r="K38" s="5">
        <v>0</v>
      </c>
      <c r="L38" s="5">
        <v>0</v>
      </c>
      <c r="M38" s="5">
        <v>0</v>
      </c>
      <c r="N38" s="5">
        <v>0</v>
      </c>
      <c r="O38" s="5">
        <v>19.399999999999999</v>
      </c>
      <c r="P38" s="5">
        <v>0</v>
      </c>
    </row>
    <row r="39" spans="1:16">
      <c r="A39" s="6">
        <v>12</v>
      </c>
      <c r="B39" s="7" t="s">
        <v>37</v>
      </c>
      <c r="C39" s="5">
        <v>41.2</v>
      </c>
      <c r="D39" s="5">
        <v>1555561</v>
      </c>
      <c r="E39" s="5">
        <v>0</v>
      </c>
      <c r="F39" s="5">
        <v>0</v>
      </c>
      <c r="G39" s="5">
        <v>0</v>
      </c>
      <c r="H39" s="5">
        <v>0</v>
      </c>
      <c r="I39" s="5">
        <v>41.2</v>
      </c>
      <c r="J39" s="5">
        <v>1555561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</row>
    <row r="40" spans="1:16" ht="27">
      <c r="A40" s="6">
        <v>13</v>
      </c>
      <c r="B40" s="7" t="s">
        <v>38</v>
      </c>
      <c r="C40" s="5">
        <v>23.8</v>
      </c>
      <c r="D40" s="5">
        <v>867000</v>
      </c>
      <c r="E40" s="5">
        <v>0</v>
      </c>
      <c r="F40" s="5">
        <v>0</v>
      </c>
      <c r="G40" s="5">
        <v>0</v>
      </c>
      <c r="H40" s="5">
        <v>0</v>
      </c>
      <c r="I40" s="5">
        <v>23.8</v>
      </c>
      <c r="J40" s="5">
        <v>867000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</row>
    <row r="41" spans="1:16">
      <c r="A41" s="6">
        <v>14</v>
      </c>
      <c r="B41" s="7" t="s">
        <v>39</v>
      </c>
      <c r="C41" s="5">
        <v>76.2</v>
      </c>
      <c r="D41" s="5">
        <v>2762086.17</v>
      </c>
      <c r="E41" s="5">
        <v>0</v>
      </c>
      <c r="F41" s="5">
        <v>0</v>
      </c>
      <c r="G41" s="5">
        <v>0</v>
      </c>
      <c r="H41" s="5">
        <v>0</v>
      </c>
      <c r="I41" s="5">
        <v>76.2</v>
      </c>
      <c r="J41" s="5">
        <v>2762086.17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</row>
    <row r="42" spans="1:16">
      <c r="A42" s="6">
        <v>15</v>
      </c>
      <c r="B42" s="7" t="s">
        <v>40</v>
      </c>
      <c r="C42" s="5">
        <v>26.4</v>
      </c>
      <c r="D42" s="5">
        <v>960000</v>
      </c>
      <c r="E42" s="5">
        <v>0</v>
      </c>
      <c r="F42" s="5">
        <v>0</v>
      </c>
      <c r="G42" s="5">
        <v>0</v>
      </c>
      <c r="H42" s="5">
        <v>0</v>
      </c>
      <c r="I42" s="5">
        <v>26.4</v>
      </c>
      <c r="J42" s="5">
        <v>960000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</row>
    <row r="43" spans="1:16">
      <c r="A43" s="13" t="s">
        <v>41</v>
      </c>
      <c r="B43" s="14"/>
      <c r="C43" s="5">
        <v>2206</v>
      </c>
      <c r="D43" s="9">
        <v>99570476</v>
      </c>
      <c r="E43" s="5">
        <v>0</v>
      </c>
      <c r="F43" s="8">
        <v>0</v>
      </c>
      <c r="G43" s="8">
        <v>2206</v>
      </c>
      <c r="H43" s="9">
        <v>99570476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</row>
    <row r="44" spans="1:16" ht="26.25" customHeight="1">
      <c r="A44" s="13" t="s">
        <v>42</v>
      </c>
      <c r="B44" s="14"/>
      <c r="C44" s="5">
        <v>2206</v>
      </c>
      <c r="D44" s="9">
        <v>99570476</v>
      </c>
      <c r="E44" s="5">
        <v>0</v>
      </c>
      <c r="F44" s="8">
        <v>0</v>
      </c>
      <c r="G44" s="8">
        <v>2206</v>
      </c>
      <c r="H44" s="9">
        <v>99570476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</row>
    <row r="45" spans="1:16">
      <c r="A45" s="13" t="s">
        <v>21</v>
      </c>
      <c r="B45" s="14"/>
      <c r="C45" s="8">
        <f>SUM(C46:C57)</f>
        <v>2206</v>
      </c>
      <c r="D45" s="9">
        <v>99570476</v>
      </c>
      <c r="E45" s="8">
        <v>0</v>
      </c>
      <c r="F45" s="8">
        <v>0</v>
      </c>
      <c r="G45" s="8">
        <f>SUM(G46:G57)</f>
        <v>2206</v>
      </c>
      <c r="H45" s="9">
        <v>99570476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</row>
    <row r="46" spans="1:16" ht="27">
      <c r="A46" s="6">
        <v>16</v>
      </c>
      <c r="B46" s="7" t="s">
        <v>43</v>
      </c>
      <c r="C46" s="8">
        <v>107.5</v>
      </c>
      <c r="D46" s="9">
        <v>4498425.0199999996</v>
      </c>
      <c r="E46" s="8">
        <v>0</v>
      </c>
      <c r="F46" s="8">
        <v>0</v>
      </c>
      <c r="G46" s="8">
        <v>107.5</v>
      </c>
      <c r="H46" s="9">
        <v>4498425.0199999996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8">
        <v>0</v>
      </c>
      <c r="O46" s="8">
        <v>0</v>
      </c>
      <c r="P46" s="8">
        <v>0</v>
      </c>
    </row>
    <row r="47" spans="1:16" ht="27">
      <c r="A47" s="6">
        <v>17</v>
      </c>
      <c r="B47" s="7" t="s">
        <v>44</v>
      </c>
      <c r="C47" s="8">
        <v>114.9</v>
      </c>
      <c r="D47" s="9">
        <v>6884380.96</v>
      </c>
      <c r="E47" s="8">
        <v>0</v>
      </c>
      <c r="F47" s="8">
        <v>0</v>
      </c>
      <c r="G47" s="8">
        <v>114.9</v>
      </c>
      <c r="H47" s="9">
        <v>6884380.96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  <c r="O47" s="8">
        <v>0</v>
      </c>
      <c r="P47" s="8">
        <v>0</v>
      </c>
    </row>
    <row r="48" spans="1:16" ht="27">
      <c r="A48" s="6">
        <v>18</v>
      </c>
      <c r="B48" s="7" t="s">
        <v>45</v>
      </c>
      <c r="C48" s="8">
        <v>70.5</v>
      </c>
      <c r="D48" s="9">
        <v>3513354.97</v>
      </c>
      <c r="E48" s="8">
        <v>0</v>
      </c>
      <c r="F48" s="8">
        <v>0</v>
      </c>
      <c r="G48" s="8">
        <v>70.5</v>
      </c>
      <c r="H48" s="9">
        <v>3513354.97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</row>
    <row r="49" spans="1:16" ht="27">
      <c r="A49" s="6">
        <v>19</v>
      </c>
      <c r="B49" s="7" t="s">
        <v>46</v>
      </c>
      <c r="C49" s="8">
        <v>89.5</v>
      </c>
      <c r="D49" s="9">
        <v>3935770.15</v>
      </c>
      <c r="E49" s="8">
        <v>0</v>
      </c>
      <c r="F49" s="8">
        <v>0</v>
      </c>
      <c r="G49" s="8">
        <v>89.5</v>
      </c>
      <c r="H49" s="9">
        <v>3935770.15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</row>
    <row r="50" spans="1:16" ht="27">
      <c r="A50" s="6">
        <v>20</v>
      </c>
      <c r="B50" s="7" t="s">
        <v>47</v>
      </c>
      <c r="C50" s="8">
        <v>264.3</v>
      </c>
      <c r="D50" s="9">
        <v>11207132.369999999</v>
      </c>
      <c r="E50" s="8">
        <v>0</v>
      </c>
      <c r="F50" s="8">
        <v>0</v>
      </c>
      <c r="G50" s="8">
        <v>264.3</v>
      </c>
      <c r="H50" s="9">
        <v>11207132.369999999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8">
        <v>0</v>
      </c>
    </row>
    <row r="51" spans="1:16">
      <c r="A51" s="6">
        <v>21</v>
      </c>
      <c r="B51" s="7" t="s">
        <v>48</v>
      </c>
      <c r="C51" s="8">
        <v>62.7</v>
      </c>
      <c r="D51" s="9">
        <v>4986079.92</v>
      </c>
      <c r="E51" s="8">
        <v>0</v>
      </c>
      <c r="F51" s="8">
        <v>0</v>
      </c>
      <c r="G51" s="8">
        <v>62.7</v>
      </c>
      <c r="H51" s="9">
        <v>4986079.92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8">
        <v>0</v>
      </c>
    </row>
    <row r="52" spans="1:16" ht="27">
      <c r="A52" s="6">
        <v>22</v>
      </c>
      <c r="B52" s="7" t="s">
        <v>49</v>
      </c>
      <c r="C52" s="8">
        <v>33.1</v>
      </c>
      <c r="D52" s="9">
        <v>1966986.91</v>
      </c>
      <c r="E52" s="8">
        <v>0</v>
      </c>
      <c r="F52" s="8">
        <v>0</v>
      </c>
      <c r="G52" s="8">
        <v>33.1</v>
      </c>
      <c r="H52" s="9">
        <v>1966986.91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</row>
    <row r="53" spans="1:16" ht="27">
      <c r="A53" s="6">
        <v>23</v>
      </c>
      <c r="B53" s="7" t="s">
        <v>50</v>
      </c>
      <c r="C53" s="8">
        <v>76.099999999999994</v>
      </c>
      <c r="D53" s="9">
        <v>5899172.1299999999</v>
      </c>
      <c r="E53" s="8">
        <v>0</v>
      </c>
      <c r="F53" s="8">
        <v>0</v>
      </c>
      <c r="G53" s="8">
        <v>76.099999999999994</v>
      </c>
      <c r="H53" s="9">
        <v>5899172.1299999999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</row>
    <row r="54" spans="1:16">
      <c r="A54" s="6">
        <v>24</v>
      </c>
      <c r="B54" s="7" t="s">
        <v>51</v>
      </c>
      <c r="C54" s="8">
        <v>129.80000000000001</v>
      </c>
      <c r="D54" s="9">
        <v>5482361.7800000003</v>
      </c>
      <c r="E54" s="8">
        <v>0</v>
      </c>
      <c r="F54" s="8">
        <v>0</v>
      </c>
      <c r="G54" s="8">
        <v>129.80000000000001</v>
      </c>
      <c r="H54" s="9">
        <v>5482361.7800000003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</row>
    <row r="55" spans="1:16" ht="27">
      <c r="A55" s="6">
        <v>25</v>
      </c>
      <c r="B55" s="7" t="s">
        <v>52</v>
      </c>
      <c r="C55" s="8">
        <v>487.7</v>
      </c>
      <c r="D55" s="9">
        <v>20102890.07</v>
      </c>
      <c r="E55" s="8">
        <v>0</v>
      </c>
      <c r="F55" s="8">
        <v>0</v>
      </c>
      <c r="G55" s="8">
        <v>487.7</v>
      </c>
      <c r="H55" s="9">
        <v>20102890.07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8">
        <v>0</v>
      </c>
      <c r="O55" s="8">
        <v>0</v>
      </c>
      <c r="P55" s="8">
        <v>0</v>
      </c>
    </row>
    <row r="56" spans="1:16" ht="27">
      <c r="A56" s="6">
        <v>26</v>
      </c>
      <c r="B56" s="7" t="s">
        <v>53</v>
      </c>
      <c r="C56" s="8">
        <v>581.70000000000005</v>
      </c>
      <c r="D56" s="9">
        <v>21537870.640000001</v>
      </c>
      <c r="E56" s="8">
        <v>0</v>
      </c>
      <c r="F56" s="8">
        <v>0</v>
      </c>
      <c r="G56" s="8">
        <v>581.70000000000005</v>
      </c>
      <c r="H56" s="9">
        <v>21537870.640000001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</row>
    <row r="57" spans="1:16">
      <c r="A57" s="6">
        <v>27</v>
      </c>
      <c r="B57" s="7" t="s">
        <v>54</v>
      </c>
      <c r="C57" s="8">
        <v>188.2</v>
      </c>
      <c r="D57" s="9">
        <v>9556051.0600000005</v>
      </c>
      <c r="E57" s="8">
        <v>0</v>
      </c>
      <c r="F57" s="8">
        <v>0</v>
      </c>
      <c r="G57" s="8">
        <v>188.2</v>
      </c>
      <c r="H57" s="9">
        <v>9556051.0600000005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</row>
    <row r="58" spans="1:16" ht="26.25" customHeight="1">
      <c r="A58" s="13" t="s">
        <v>55</v>
      </c>
      <c r="B58" s="14"/>
      <c r="C58" s="5">
        <v>0</v>
      </c>
      <c r="D58" s="5">
        <v>0</v>
      </c>
      <c r="E58" s="5">
        <v>0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</row>
    <row r="59" spans="1:16">
      <c r="A59" s="13" t="s">
        <v>56</v>
      </c>
      <c r="B59" s="14"/>
      <c r="C59" s="5">
        <f>C60+C70</f>
        <v>5701.7000000000007</v>
      </c>
      <c r="D59" s="5">
        <f t="shared" ref="D59:H59" si="4">D60+D70</f>
        <v>248378714.98000002</v>
      </c>
      <c r="E59" s="5">
        <f t="shared" si="4"/>
        <v>0</v>
      </c>
      <c r="F59" s="5">
        <f t="shared" si="4"/>
        <v>0</v>
      </c>
      <c r="G59" s="5">
        <f t="shared" si="4"/>
        <v>5701.7000000000007</v>
      </c>
      <c r="H59" s="5">
        <f t="shared" si="4"/>
        <v>248378714.98000002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</row>
    <row r="60" spans="1:16" ht="26.25" customHeight="1">
      <c r="A60" s="13" t="s">
        <v>57</v>
      </c>
      <c r="B60" s="14"/>
      <c r="C60" s="5">
        <f>C61</f>
        <v>1712.6000000000001</v>
      </c>
      <c r="D60" s="5">
        <f>D61</f>
        <v>79665315.739999995</v>
      </c>
      <c r="E60" s="5">
        <v>0</v>
      </c>
      <c r="F60" s="5">
        <v>0</v>
      </c>
      <c r="G60" s="5">
        <f>G61</f>
        <v>1712.6000000000001</v>
      </c>
      <c r="H60" s="5">
        <f>H61</f>
        <v>79665315.739999995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</row>
    <row r="61" spans="1:16">
      <c r="A61" s="13" t="s">
        <v>21</v>
      </c>
      <c r="B61" s="14"/>
      <c r="C61" s="8">
        <f>SUM(C62:C69)</f>
        <v>1712.6000000000001</v>
      </c>
      <c r="D61" s="8">
        <f>SUM(D62:D69)</f>
        <v>79665315.739999995</v>
      </c>
      <c r="E61" s="8">
        <v>0</v>
      </c>
      <c r="F61" s="8">
        <v>0</v>
      </c>
      <c r="G61" s="8">
        <f>SUM(G62:G69)</f>
        <v>1712.6000000000001</v>
      </c>
      <c r="H61" s="8">
        <f>SUM(H62:H69)</f>
        <v>79665315.739999995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</row>
    <row r="62" spans="1:16">
      <c r="A62" s="6">
        <v>28</v>
      </c>
      <c r="B62" s="7" t="s">
        <v>58</v>
      </c>
      <c r="C62" s="8">
        <v>431.3</v>
      </c>
      <c r="D62" s="8">
        <v>27552009</v>
      </c>
      <c r="E62" s="8">
        <v>0</v>
      </c>
      <c r="F62" s="8">
        <v>0</v>
      </c>
      <c r="G62" s="8">
        <v>431.3</v>
      </c>
      <c r="H62" s="8">
        <v>27552009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8">
        <v>0</v>
      </c>
    </row>
    <row r="63" spans="1:16">
      <c r="A63" s="6">
        <v>29</v>
      </c>
      <c r="B63" s="7" t="s">
        <v>59</v>
      </c>
      <c r="C63" s="8">
        <v>150.69999999999999</v>
      </c>
      <c r="D63" s="8">
        <v>5490001</v>
      </c>
      <c r="E63" s="8">
        <v>0</v>
      </c>
      <c r="F63" s="8">
        <v>0</v>
      </c>
      <c r="G63" s="8">
        <v>150.69999999999999</v>
      </c>
      <c r="H63" s="8">
        <v>5490001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</row>
    <row r="64" spans="1:16">
      <c r="A64" s="6">
        <v>30</v>
      </c>
      <c r="B64" s="7" t="s">
        <v>60</v>
      </c>
      <c r="C64" s="8">
        <v>97.7</v>
      </c>
      <c r="D64" s="8">
        <v>6411680</v>
      </c>
      <c r="E64" s="8">
        <v>0</v>
      </c>
      <c r="F64" s="8">
        <v>0</v>
      </c>
      <c r="G64" s="8">
        <v>97.7</v>
      </c>
      <c r="H64" s="8">
        <v>6411680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</row>
    <row r="65" spans="1:16" ht="27">
      <c r="A65" s="6">
        <v>31</v>
      </c>
      <c r="B65" s="7" t="s">
        <v>61</v>
      </c>
      <c r="C65" s="8">
        <v>99.1</v>
      </c>
      <c r="D65" s="8">
        <v>3792363</v>
      </c>
      <c r="E65" s="8">
        <v>0</v>
      </c>
      <c r="F65" s="8">
        <v>0</v>
      </c>
      <c r="G65" s="8">
        <v>99.1</v>
      </c>
      <c r="H65" s="8">
        <v>3792363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</row>
    <row r="66" spans="1:16">
      <c r="A66" s="6">
        <v>32</v>
      </c>
      <c r="B66" s="7" t="s">
        <v>62</v>
      </c>
      <c r="C66" s="8">
        <v>88.9</v>
      </c>
      <c r="D66" s="8">
        <v>3664858</v>
      </c>
      <c r="E66" s="8">
        <v>0</v>
      </c>
      <c r="F66" s="8">
        <v>0</v>
      </c>
      <c r="G66" s="8">
        <v>88.9</v>
      </c>
      <c r="H66" s="8">
        <v>3664858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</row>
    <row r="67" spans="1:16">
      <c r="A67" s="6">
        <v>33</v>
      </c>
      <c r="B67" s="7" t="s">
        <v>63</v>
      </c>
      <c r="C67" s="8">
        <v>348.7</v>
      </c>
      <c r="D67" s="8">
        <v>13697680</v>
      </c>
      <c r="E67" s="8">
        <v>0</v>
      </c>
      <c r="F67" s="8">
        <v>0</v>
      </c>
      <c r="G67" s="8">
        <v>348.7</v>
      </c>
      <c r="H67" s="8">
        <v>13697680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</row>
    <row r="68" spans="1:16">
      <c r="A68" s="6">
        <v>34</v>
      </c>
      <c r="B68" s="7" t="s">
        <v>64</v>
      </c>
      <c r="C68" s="8">
        <v>116.4</v>
      </c>
      <c r="D68" s="8">
        <v>4240452</v>
      </c>
      <c r="E68" s="8">
        <v>0</v>
      </c>
      <c r="F68" s="8">
        <v>0</v>
      </c>
      <c r="G68" s="8">
        <v>116.4</v>
      </c>
      <c r="H68" s="8">
        <v>4240452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8">
        <v>0</v>
      </c>
      <c r="O68" s="8">
        <v>0</v>
      </c>
      <c r="P68" s="8">
        <v>0</v>
      </c>
    </row>
    <row r="69" spans="1:16">
      <c r="A69" s="6">
        <v>35</v>
      </c>
      <c r="B69" s="7" t="s">
        <v>65</v>
      </c>
      <c r="C69" s="8">
        <v>379.8</v>
      </c>
      <c r="D69" s="8">
        <v>14816272.74</v>
      </c>
      <c r="E69" s="8">
        <v>0</v>
      </c>
      <c r="F69" s="8">
        <v>0</v>
      </c>
      <c r="G69" s="8">
        <v>379.8</v>
      </c>
      <c r="H69" s="8">
        <v>14816272.74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8">
        <v>0</v>
      </c>
    </row>
    <row r="70" spans="1:16" ht="26.25" customHeight="1">
      <c r="A70" s="13" t="s">
        <v>66</v>
      </c>
      <c r="B70" s="14"/>
      <c r="C70" s="5">
        <f>C71</f>
        <v>3989.1000000000004</v>
      </c>
      <c r="D70" s="5">
        <f>D71</f>
        <v>168713399.24000001</v>
      </c>
      <c r="E70" s="5">
        <v>0</v>
      </c>
      <c r="F70" s="5">
        <v>0</v>
      </c>
      <c r="G70" s="5">
        <f>G71</f>
        <v>3989.1000000000004</v>
      </c>
      <c r="H70" s="5">
        <f>H71</f>
        <v>168713399.24000001</v>
      </c>
      <c r="I70" s="5">
        <v>0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</row>
    <row r="71" spans="1:16">
      <c r="A71" s="13" t="s">
        <v>21</v>
      </c>
      <c r="B71" s="14"/>
      <c r="C71" s="8">
        <f>SUM(C72:C104)</f>
        <v>3989.1000000000004</v>
      </c>
      <c r="D71" s="23">
        <f>SUM(D72:D104)</f>
        <v>168713399.24000001</v>
      </c>
      <c r="E71" s="8">
        <v>0</v>
      </c>
      <c r="F71" s="8">
        <v>0</v>
      </c>
      <c r="G71" s="8">
        <f>SUM(G72:G104)</f>
        <v>3989.1000000000004</v>
      </c>
      <c r="H71" s="8">
        <f>SUM(H72:H104)</f>
        <v>168713399.24000001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8">
        <v>0</v>
      </c>
    </row>
    <row r="72" spans="1:16">
      <c r="A72" s="6">
        <v>36</v>
      </c>
      <c r="B72" s="7" t="s">
        <v>67</v>
      </c>
      <c r="C72" s="21">
        <v>86.8</v>
      </c>
      <c r="D72" s="24">
        <v>3210558.4</v>
      </c>
      <c r="E72" s="22">
        <v>0</v>
      </c>
      <c r="F72" s="8">
        <v>0</v>
      </c>
      <c r="G72" s="8">
        <v>86.8</v>
      </c>
      <c r="H72" s="24">
        <v>3210558.4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8">
        <v>0</v>
      </c>
      <c r="O72" s="8">
        <v>0</v>
      </c>
      <c r="P72" s="8">
        <v>0</v>
      </c>
    </row>
    <row r="73" spans="1:16">
      <c r="A73" s="6">
        <v>37</v>
      </c>
      <c r="B73" s="7" t="s">
        <v>68</v>
      </c>
      <c r="C73" s="21">
        <v>83.3</v>
      </c>
      <c r="D73" s="24">
        <v>3081100.4</v>
      </c>
      <c r="E73" s="22">
        <v>0</v>
      </c>
      <c r="F73" s="8">
        <v>0</v>
      </c>
      <c r="G73" s="8">
        <v>83.3</v>
      </c>
      <c r="H73" s="24">
        <v>3081100.4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8">
        <v>0</v>
      </c>
      <c r="P73" s="8">
        <v>0</v>
      </c>
    </row>
    <row r="74" spans="1:16">
      <c r="A74" s="6">
        <v>38</v>
      </c>
      <c r="B74" s="7" t="s">
        <v>69</v>
      </c>
      <c r="C74" s="21">
        <v>83.9</v>
      </c>
      <c r="D74" s="24">
        <v>3103293.2</v>
      </c>
      <c r="E74" s="22">
        <v>0</v>
      </c>
      <c r="F74" s="8">
        <v>0</v>
      </c>
      <c r="G74" s="8">
        <v>83.9</v>
      </c>
      <c r="H74" s="24">
        <v>3103293.2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8">
        <v>0</v>
      </c>
      <c r="P74" s="8">
        <v>0</v>
      </c>
    </row>
    <row r="75" spans="1:16">
      <c r="A75" s="6">
        <v>39</v>
      </c>
      <c r="B75" s="7" t="s">
        <v>35</v>
      </c>
      <c r="C75" s="21">
        <v>41.6</v>
      </c>
      <c r="D75" s="24">
        <v>1641785</v>
      </c>
      <c r="E75" s="22">
        <v>0</v>
      </c>
      <c r="F75" s="8">
        <v>0</v>
      </c>
      <c r="G75" s="8">
        <v>41.6</v>
      </c>
      <c r="H75" s="24">
        <v>1641785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8">
        <v>0</v>
      </c>
      <c r="P75" s="8">
        <v>0</v>
      </c>
    </row>
    <row r="76" spans="1:16">
      <c r="A76" s="6">
        <v>40</v>
      </c>
      <c r="B76" s="7" t="s">
        <v>70</v>
      </c>
      <c r="C76" s="21">
        <v>101.2</v>
      </c>
      <c r="D76" s="24">
        <v>3743185.6</v>
      </c>
      <c r="E76" s="22">
        <v>0</v>
      </c>
      <c r="F76" s="8">
        <v>0</v>
      </c>
      <c r="G76" s="8">
        <v>101.2</v>
      </c>
      <c r="H76" s="24">
        <v>3743185.6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8">
        <v>0</v>
      </c>
    </row>
    <row r="77" spans="1:16">
      <c r="A77" s="6">
        <v>41</v>
      </c>
      <c r="B77" s="7" t="s">
        <v>71</v>
      </c>
      <c r="C77" s="21">
        <v>83.3</v>
      </c>
      <c r="D77" s="24">
        <v>3081100.4</v>
      </c>
      <c r="E77" s="22">
        <v>0</v>
      </c>
      <c r="F77" s="8">
        <v>0</v>
      </c>
      <c r="G77" s="8">
        <v>83.3</v>
      </c>
      <c r="H77" s="24">
        <v>3081100.4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8">
        <v>0</v>
      </c>
    </row>
    <row r="78" spans="1:16">
      <c r="A78" s="6">
        <v>42</v>
      </c>
      <c r="B78" s="7" t="s">
        <v>72</v>
      </c>
      <c r="C78" s="21">
        <v>93.1</v>
      </c>
      <c r="D78" s="24">
        <v>3443582.8</v>
      </c>
      <c r="E78" s="22">
        <v>0</v>
      </c>
      <c r="F78" s="8">
        <v>0</v>
      </c>
      <c r="G78" s="8">
        <v>93.1</v>
      </c>
      <c r="H78" s="24">
        <v>3443582.8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8">
        <v>0</v>
      </c>
    </row>
    <row r="79" spans="1:16">
      <c r="A79" s="6">
        <v>43</v>
      </c>
      <c r="B79" s="7" t="s">
        <v>73</v>
      </c>
      <c r="C79" s="21">
        <v>40.799999999999997</v>
      </c>
      <c r="D79" s="24">
        <v>1509110.4</v>
      </c>
      <c r="E79" s="22">
        <v>0</v>
      </c>
      <c r="F79" s="8">
        <v>0</v>
      </c>
      <c r="G79" s="8">
        <v>40.799999999999997</v>
      </c>
      <c r="H79" s="24">
        <v>1509110.4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</row>
    <row r="80" spans="1:16">
      <c r="A80" s="6">
        <v>44</v>
      </c>
      <c r="B80" s="7" t="s">
        <v>36</v>
      </c>
      <c r="C80" s="21">
        <v>46.4</v>
      </c>
      <c r="D80" s="24">
        <v>1716243.2</v>
      </c>
      <c r="E80" s="22">
        <v>0</v>
      </c>
      <c r="F80" s="8">
        <v>0</v>
      </c>
      <c r="G80" s="8">
        <v>46.4</v>
      </c>
      <c r="H80" s="24">
        <v>1716243.2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</row>
    <row r="81" spans="1:16">
      <c r="A81" s="6">
        <v>45</v>
      </c>
      <c r="B81" s="7" t="s">
        <v>74</v>
      </c>
      <c r="C81" s="21">
        <v>44.9</v>
      </c>
      <c r="D81" s="24">
        <v>2071322</v>
      </c>
      <c r="E81" s="22">
        <v>0</v>
      </c>
      <c r="F81" s="8">
        <v>0</v>
      </c>
      <c r="G81" s="8">
        <v>44.9</v>
      </c>
      <c r="H81" s="24">
        <v>2071322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</row>
    <row r="82" spans="1:16">
      <c r="A82" s="6">
        <v>46</v>
      </c>
      <c r="B82" s="7" t="s">
        <v>75</v>
      </c>
      <c r="C82" s="21">
        <v>52.9</v>
      </c>
      <c r="D82" s="24">
        <v>1956665.2</v>
      </c>
      <c r="E82" s="22">
        <v>0</v>
      </c>
      <c r="F82" s="8">
        <v>0</v>
      </c>
      <c r="G82" s="8">
        <v>52.9</v>
      </c>
      <c r="H82" s="24">
        <v>1956665.2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>
      <c r="A83" s="6">
        <v>47</v>
      </c>
      <c r="B83" s="7" t="s">
        <v>37</v>
      </c>
      <c r="C83" s="21">
        <v>40.4</v>
      </c>
      <c r="D83" s="24">
        <v>1494315.2</v>
      </c>
      <c r="E83" s="22">
        <v>0</v>
      </c>
      <c r="F83" s="8">
        <v>0</v>
      </c>
      <c r="G83" s="8">
        <v>40.4</v>
      </c>
      <c r="H83" s="24">
        <v>1494315.2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>
      <c r="A84" s="6">
        <v>48</v>
      </c>
      <c r="B84" s="7" t="s">
        <v>76</v>
      </c>
      <c r="C84" s="21">
        <v>344.4</v>
      </c>
      <c r="D84" s="24">
        <v>12738667.199999999</v>
      </c>
      <c r="E84" s="22">
        <v>0</v>
      </c>
      <c r="F84" s="8">
        <v>0</v>
      </c>
      <c r="G84" s="8">
        <v>344.4</v>
      </c>
      <c r="H84" s="24">
        <v>12738667.199999999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>
      <c r="A85" s="6">
        <v>49</v>
      </c>
      <c r="B85" s="7" t="s">
        <v>77</v>
      </c>
      <c r="C85" s="21">
        <v>105.1</v>
      </c>
      <c r="D85" s="24">
        <v>3887438.8</v>
      </c>
      <c r="E85" s="22">
        <v>0</v>
      </c>
      <c r="F85" s="8">
        <v>0</v>
      </c>
      <c r="G85" s="8">
        <v>105.1</v>
      </c>
      <c r="H85" s="24">
        <v>3887438.8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8">
        <v>0</v>
      </c>
      <c r="O85" s="8">
        <v>0</v>
      </c>
      <c r="P85" s="8">
        <v>0</v>
      </c>
    </row>
    <row r="86" spans="1:16">
      <c r="A86" s="6">
        <v>50</v>
      </c>
      <c r="B86" s="7" t="s">
        <v>78</v>
      </c>
      <c r="C86" s="21">
        <v>260.39999999999998</v>
      </c>
      <c r="D86" s="24">
        <v>9631675.1999999993</v>
      </c>
      <c r="E86" s="22">
        <v>0</v>
      </c>
      <c r="F86" s="8">
        <v>0</v>
      </c>
      <c r="G86" s="8">
        <v>260.39999999999998</v>
      </c>
      <c r="H86" s="24">
        <v>9631675.1999999993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8">
        <v>0</v>
      </c>
      <c r="O86" s="8">
        <v>0</v>
      </c>
      <c r="P86" s="8">
        <v>0</v>
      </c>
    </row>
    <row r="87" spans="1:16">
      <c r="A87" s="6">
        <v>51</v>
      </c>
      <c r="B87" s="7" t="s">
        <v>79</v>
      </c>
      <c r="C87" s="21">
        <v>129.4</v>
      </c>
      <c r="D87" s="24">
        <v>8581216</v>
      </c>
      <c r="E87" s="22">
        <v>0</v>
      </c>
      <c r="F87" s="8">
        <v>0</v>
      </c>
      <c r="G87" s="8">
        <v>129.4</v>
      </c>
      <c r="H87" s="24">
        <v>8581216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>
      <c r="A88" s="6">
        <v>52</v>
      </c>
      <c r="B88" s="7" t="s">
        <v>80</v>
      </c>
      <c r="C88" s="21">
        <v>48.9</v>
      </c>
      <c r="D88" s="24">
        <v>1808713.2</v>
      </c>
      <c r="E88" s="22">
        <v>0</v>
      </c>
      <c r="F88" s="8">
        <v>0</v>
      </c>
      <c r="G88" s="8">
        <v>48.9</v>
      </c>
      <c r="H88" s="24">
        <v>1808713.2</v>
      </c>
      <c r="I88" s="8">
        <v>0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0</v>
      </c>
      <c r="P88" s="8">
        <v>0</v>
      </c>
    </row>
    <row r="89" spans="1:16" ht="27">
      <c r="A89" s="6">
        <v>53</v>
      </c>
      <c r="B89" s="7" t="s">
        <v>38</v>
      </c>
      <c r="C89" s="21">
        <v>65.8</v>
      </c>
      <c r="D89" s="24">
        <v>2433810.4</v>
      </c>
      <c r="E89" s="22">
        <v>0</v>
      </c>
      <c r="F89" s="8">
        <v>0</v>
      </c>
      <c r="G89" s="8">
        <v>65.8</v>
      </c>
      <c r="H89" s="24">
        <v>2433810.4</v>
      </c>
      <c r="I89" s="8">
        <v>0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0</v>
      </c>
      <c r="P89" s="8">
        <v>0</v>
      </c>
    </row>
    <row r="90" spans="1:16" ht="27">
      <c r="A90" s="6">
        <v>54</v>
      </c>
      <c r="B90" s="7" t="s">
        <v>81</v>
      </c>
      <c r="C90" s="21">
        <v>218.8</v>
      </c>
      <c r="D90" s="24">
        <v>8092974.4000000004</v>
      </c>
      <c r="E90" s="22">
        <v>0</v>
      </c>
      <c r="F90" s="8">
        <v>0</v>
      </c>
      <c r="G90" s="8">
        <v>218.8</v>
      </c>
      <c r="H90" s="24">
        <v>8092974.4000000004</v>
      </c>
      <c r="I90" s="8">
        <v>0</v>
      </c>
      <c r="J90" s="8">
        <v>0</v>
      </c>
      <c r="K90" s="8">
        <v>0</v>
      </c>
      <c r="L90" s="8">
        <v>0</v>
      </c>
      <c r="M90" s="8">
        <v>0</v>
      </c>
      <c r="N90" s="8">
        <v>0</v>
      </c>
      <c r="O90" s="8">
        <v>0</v>
      </c>
      <c r="P90" s="8">
        <v>0</v>
      </c>
    </row>
    <row r="91" spans="1:16" ht="27">
      <c r="A91" s="6">
        <v>55</v>
      </c>
      <c r="B91" s="7" t="s">
        <v>82</v>
      </c>
      <c r="C91" s="21">
        <v>102.8</v>
      </c>
      <c r="D91" s="24">
        <v>4497740.8</v>
      </c>
      <c r="E91" s="22">
        <v>0</v>
      </c>
      <c r="F91" s="8">
        <v>0</v>
      </c>
      <c r="G91" s="8">
        <v>102.8</v>
      </c>
      <c r="H91" s="24">
        <v>4497740.8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>
      <c r="A92" s="6">
        <v>56</v>
      </c>
      <c r="B92" s="7" t="s">
        <v>83</v>
      </c>
      <c r="C92" s="21">
        <v>76.8</v>
      </c>
      <c r="D92" s="24">
        <v>4142656</v>
      </c>
      <c r="E92" s="22">
        <v>0</v>
      </c>
      <c r="F92" s="8">
        <v>0</v>
      </c>
      <c r="G92" s="8">
        <v>76.8</v>
      </c>
      <c r="H92" s="24">
        <v>4142656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</row>
    <row r="93" spans="1:16" ht="27">
      <c r="A93" s="6">
        <v>57</v>
      </c>
      <c r="B93" s="10" t="s">
        <v>84</v>
      </c>
      <c r="C93" s="21">
        <v>128.69999999999999</v>
      </c>
      <c r="D93" s="24">
        <v>6361936</v>
      </c>
      <c r="E93" s="22">
        <v>0</v>
      </c>
      <c r="F93" s="8">
        <v>0</v>
      </c>
      <c r="G93" s="8">
        <v>128.69999999999999</v>
      </c>
      <c r="H93" s="24">
        <v>6361936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</row>
    <row r="94" spans="1:16" ht="27">
      <c r="A94" s="6">
        <v>58</v>
      </c>
      <c r="B94" s="10" t="s">
        <v>85</v>
      </c>
      <c r="C94" s="21">
        <v>357</v>
      </c>
      <c r="D94" s="24">
        <v>15031923.199999999</v>
      </c>
      <c r="E94" s="22">
        <v>0</v>
      </c>
      <c r="F94" s="8">
        <v>0</v>
      </c>
      <c r="G94" s="8">
        <v>357</v>
      </c>
      <c r="H94" s="24">
        <v>15031923.199999999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</row>
    <row r="95" spans="1:16">
      <c r="A95" s="6">
        <v>59</v>
      </c>
      <c r="B95" s="10" t="s">
        <v>86</v>
      </c>
      <c r="C95" s="21">
        <v>120.3</v>
      </c>
      <c r="D95" s="24">
        <v>4886114.8</v>
      </c>
      <c r="E95" s="22">
        <v>0</v>
      </c>
      <c r="F95" s="8">
        <v>0</v>
      </c>
      <c r="G95" s="8">
        <v>120.3</v>
      </c>
      <c r="H95" s="24">
        <v>4886114.8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</row>
    <row r="96" spans="1:16">
      <c r="A96" s="6">
        <v>60</v>
      </c>
      <c r="B96" s="10" t="s">
        <v>87</v>
      </c>
      <c r="C96" s="21">
        <v>168.6</v>
      </c>
      <c r="D96" s="24">
        <v>7249648</v>
      </c>
      <c r="E96" s="22">
        <v>0</v>
      </c>
      <c r="F96" s="8">
        <v>0</v>
      </c>
      <c r="G96" s="8">
        <v>168.6</v>
      </c>
      <c r="H96" s="24">
        <v>7249648</v>
      </c>
      <c r="I96" s="8">
        <v>0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8">
        <v>0</v>
      </c>
      <c r="P96" s="8">
        <v>0</v>
      </c>
    </row>
    <row r="97" spans="1:16" ht="27">
      <c r="A97" s="6">
        <v>61</v>
      </c>
      <c r="B97" s="10" t="s">
        <v>88</v>
      </c>
      <c r="C97" s="21">
        <v>262.8</v>
      </c>
      <c r="D97" s="24">
        <v>10907761.199999999</v>
      </c>
      <c r="E97" s="22">
        <v>0</v>
      </c>
      <c r="F97" s="8">
        <v>0</v>
      </c>
      <c r="G97" s="8">
        <v>262.8</v>
      </c>
      <c r="H97" s="24">
        <v>10907761.199999999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</row>
    <row r="98" spans="1:16">
      <c r="A98" s="6">
        <v>62</v>
      </c>
      <c r="B98" s="10" t="s">
        <v>89</v>
      </c>
      <c r="C98" s="21">
        <v>40.799999999999997</v>
      </c>
      <c r="D98" s="24">
        <v>1509110.4</v>
      </c>
      <c r="E98" s="22">
        <v>0</v>
      </c>
      <c r="F98" s="8">
        <v>0</v>
      </c>
      <c r="G98" s="8">
        <v>40.799999999999997</v>
      </c>
      <c r="H98" s="24">
        <v>1509110.4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>
      <c r="A99" s="6">
        <v>63</v>
      </c>
      <c r="B99" s="10" t="s">
        <v>90</v>
      </c>
      <c r="C99" s="21">
        <v>69.599999999999994</v>
      </c>
      <c r="D99" s="24">
        <v>4734464</v>
      </c>
      <c r="E99" s="22">
        <v>0</v>
      </c>
      <c r="F99" s="8">
        <v>0</v>
      </c>
      <c r="G99" s="8">
        <v>69.599999999999994</v>
      </c>
      <c r="H99" s="24">
        <v>4734464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</row>
    <row r="100" spans="1:16" ht="27">
      <c r="A100" s="6">
        <v>64</v>
      </c>
      <c r="B100" s="10" t="s">
        <v>91</v>
      </c>
      <c r="C100" s="21">
        <v>109.6</v>
      </c>
      <c r="D100" s="24">
        <v>4325473.5999999996</v>
      </c>
      <c r="E100" s="22">
        <v>0</v>
      </c>
      <c r="F100" s="8">
        <v>0</v>
      </c>
      <c r="G100" s="8">
        <v>109.6</v>
      </c>
      <c r="H100" s="24">
        <v>4325473.5999999996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>
      <c r="A101" s="6">
        <v>65</v>
      </c>
      <c r="B101" s="10" t="s">
        <v>92</v>
      </c>
      <c r="C101" s="21">
        <v>129.69999999999999</v>
      </c>
      <c r="D101" s="24">
        <v>7725739.8399999999</v>
      </c>
      <c r="E101" s="22">
        <v>0</v>
      </c>
      <c r="F101" s="8">
        <v>0</v>
      </c>
      <c r="G101" s="8">
        <v>129.69999999999999</v>
      </c>
      <c r="H101" s="24">
        <v>7725739.8399999999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</row>
    <row r="102" spans="1:16" ht="27">
      <c r="A102" s="6">
        <v>66</v>
      </c>
      <c r="B102" s="10" t="s">
        <v>93</v>
      </c>
      <c r="C102" s="21">
        <v>315.2</v>
      </c>
      <c r="D102" s="24">
        <v>15091104</v>
      </c>
      <c r="E102" s="22">
        <v>0</v>
      </c>
      <c r="F102" s="8">
        <v>0</v>
      </c>
      <c r="G102" s="8">
        <v>315.2</v>
      </c>
      <c r="H102" s="24">
        <v>15091104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</row>
    <row r="103" spans="1:16">
      <c r="A103" s="6">
        <v>67</v>
      </c>
      <c r="B103" s="10" t="s">
        <v>39</v>
      </c>
      <c r="C103" s="21">
        <v>69.900000000000006</v>
      </c>
      <c r="D103" s="24">
        <v>2585461.2000000002</v>
      </c>
      <c r="E103" s="22">
        <v>0</v>
      </c>
      <c r="F103" s="8">
        <v>0</v>
      </c>
      <c r="G103" s="8">
        <v>69.900000000000006</v>
      </c>
      <c r="H103" s="24">
        <v>2585461.2000000002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</row>
    <row r="104" spans="1:16">
      <c r="A104" s="6">
        <v>68</v>
      </c>
      <c r="B104" s="10" t="s">
        <v>40</v>
      </c>
      <c r="C104" s="21">
        <v>65.900000000000006</v>
      </c>
      <c r="D104" s="24">
        <v>2437509.2000000002</v>
      </c>
      <c r="E104" s="22">
        <v>0</v>
      </c>
      <c r="F104" s="8">
        <v>0</v>
      </c>
      <c r="G104" s="8">
        <v>65.900000000000006</v>
      </c>
      <c r="H104" s="24">
        <v>2437509.2000000002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</row>
  </sheetData>
  <mergeCells count="49">
    <mergeCell ref="A8:Q8"/>
    <mergeCell ref="M3:P3"/>
    <mergeCell ref="O1:P1"/>
    <mergeCell ref="M2:P2"/>
    <mergeCell ref="N4:P4"/>
    <mergeCell ref="N5:P5"/>
    <mergeCell ref="I11:J12"/>
    <mergeCell ref="I13:I14"/>
    <mergeCell ref="J13:J14"/>
    <mergeCell ref="A11:A14"/>
    <mergeCell ref="B11:B14"/>
    <mergeCell ref="C11:D12"/>
    <mergeCell ref="C13:C14"/>
    <mergeCell ref="D13:D14"/>
    <mergeCell ref="E11:F12"/>
    <mergeCell ref="E13:E14"/>
    <mergeCell ref="F13:F14"/>
    <mergeCell ref="A43:B43"/>
    <mergeCell ref="O11:P12"/>
    <mergeCell ref="O13:O14"/>
    <mergeCell ref="P13:P14"/>
    <mergeCell ref="A20:B20"/>
    <mergeCell ref="A21:B21"/>
    <mergeCell ref="A22:B22"/>
    <mergeCell ref="K11:L12"/>
    <mergeCell ref="K13:K14"/>
    <mergeCell ref="L13:L14"/>
    <mergeCell ref="M11:N12"/>
    <mergeCell ref="M13:M14"/>
    <mergeCell ref="N13:N14"/>
    <mergeCell ref="G11:H12"/>
    <mergeCell ref="G13:G14"/>
    <mergeCell ref="H13:H14"/>
    <mergeCell ref="A70:B70"/>
    <mergeCell ref="A71:B71"/>
    <mergeCell ref="A17:B17"/>
    <mergeCell ref="A18:B18"/>
    <mergeCell ref="A19:B19"/>
    <mergeCell ref="A44:B44"/>
    <mergeCell ref="A45:B45"/>
    <mergeCell ref="A58:B58"/>
    <mergeCell ref="A59:B59"/>
    <mergeCell ref="A60:B60"/>
    <mergeCell ref="A61:B61"/>
    <mergeCell ref="A31:B31"/>
    <mergeCell ref="A32:B32"/>
    <mergeCell ref="A33:B33"/>
    <mergeCell ref="A34:B34"/>
    <mergeCell ref="A35:B35"/>
  </mergeCells>
  <printOptions horizontalCentered="1"/>
  <pageMargins left="0.70866141732283472" right="0.31496062992125984" top="0.55118110236220474" bottom="0.35433070866141736" header="0.11811023622047245" footer="0.11811023622047245"/>
  <pageSetup paperSize="9" scale="54" fitToHeight="1000" orientation="landscape" r:id="rId1"/>
  <headerFooter scaleWithDoc="0">
    <oddFooter>&amp;L______________________________________________________________________________________________________________________________________Приложение 1&amp;R&amp;P стр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Белоусова О.В.</dc:creator>
  <cp:lastModifiedBy>Семёнова Лариса</cp:lastModifiedBy>
  <cp:lastPrinted>2017-04-09T10:42:18Z</cp:lastPrinted>
  <dcterms:created xsi:type="dcterms:W3CDTF">2016-03-23T09:13:49Z</dcterms:created>
  <dcterms:modified xsi:type="dcterms:W3CDTF">2017-07-24T09:18:24Z</dcterms:modified>
</cp:coreProperties>
</file>