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239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<sst xmlns="http://schemas.openxmlformats.org/spreadsheetml/2006/main" count="61" uniqueCount="61">
  <si>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000 1 00 00000 00 0000 000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</si>
  <si>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</si>
  <si>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</si>
  <si>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</si>
  <si>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</si>
  <si>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</si>
  <si>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</si>
  <si>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</si>
  <si>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</si>
  <si>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</si>
  <si>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</si>
  <si>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</si>
  <si>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</si>
  <si>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</si>
  <si>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</si>
  <si>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</si>
  <si>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</si>
  <si>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</si>
  <si>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</si>
  <si>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</si>
  <si>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ГОСУДАРСТВЕННАЯ ПОШЛИНА,СБОРЫ</t>
  </si>
  <si>
    <t>КБК</t>
  </si>
  <si>
    <t>БЕЗВОЗМЕЗДНЫЕ ПОСТУПЛЕНИЯ</t>
  </si>
  <si>
    <t>ВСЕГО ПО ДОХОДАМ</t>
  </si>
  <si>
    <t>000 1 01 00000 00 0000 000</t>
  </si>
  <si>
    <t>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</si>
  <si>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</si>
  <si>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</si>
  <si>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</si>
  <si>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</si>
  <si>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</si>
  <si>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% исполнения бюджетных назначений  </t>
  </si>
  <si>
    <t>НАЛОГОВЫЕ И НЕНАЛОГОВЫЕ ДОХОДЫ</t>
  </si>
  <si>
    <t>ИСПОЛНЕНИЕ БЮДЖЕТА</t>
  </si>
  <si>
    <t>тыс. руб</t>
  </si>
  <si>
    <t xml:space="preserve">Камышловского городского округа  </t>
  </si>
  <si>
    <t>____________________</t>
  </si>
  <si>
    <t xml:space="preserve">000 2 19 00000 00 0000 000 </t>
  </si>
  <si>
    <t xml:space="preserve">ВОЗВРАТ ОСТАТКОВ СУБСИДИЙ, СУБВЕНЦИЙ И ИНЫХ МЕЖБЮДЖЕТНЫХ ТРАНСФЕРТОВ </t>
  </si>
  <si>
    <t>000 1 05 04000 01 0000 110</t>
  </si>
  <si>
    <t>Налог, взимаемый в связи с применением патентной системы налогооблажения</t>
  </si>
  <si>
    <t>000 1 03 00000 00 0000 000</t>
  </si>
  <si>
    <t>000 1 03 02000 01 0000 110</t>
  </si>
  <si>
    <t xml:space="preserve">    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</si>
  <si>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</si>
  <si>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000 1 05 03000 02 0000 110</t>
  </si>
  <si>
    <t>Единый сельскохозяйственный налог</t>
  </si>
  <si>
    <t>000 1 09 00000 00 0000 000</t>
  </si>
  <si>
    <t>ЗАДОЛЖЕННОСТЬ И ПЕРЕРАСЧЕТЫ ПО ОТМЕНЕННЫМ НАЛОГАМ, СБОРАМ</t>
  </si>
  <si>
    <t>000 2 02 00000 00 0000 000</t>
  </si>
  <si>
    <t xml:space="preserve">        ДОХОДЫ ОТ ОКАЗАНИЯ ПЛАТНЫХ УСЛУГ (РАБОТ) И КОМПЕНСАЦИИ ЗАТРАТ ГОСУДАРСТВА</t>
  </si>
  <si>
    <t>000 1 13 00000 000 00 0000</t>
  </si>
  <si>
    <t xml:space="preserve">Утверждено Решением Думы о бюджете на 2015 г.     </t>
  </si>
  <si>
    <t xml:space="preserve">000 2 18 00000 00 0000 000 </t>
  </si>
  <si>
    <t xml:space="preserve">      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</si>
  <si>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Начальник финансового управления администрации</t>
  </si>
  <si>
    <t>А.Г. Солдатов</t>
  </si>
  <si>
    <t xml:space="preserve">000 2 08 00000 00 0000 000 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</si>
  <si>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</si>
  <si>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КАМЫШЛОВСКОГО ГОРОДСКОГО ОКРУГА НА 1 ЯНВАРЯ 2016 г.</t>
  </si>
  <si>
    <t xml:space="preserve">Фактически исполнено на 01.01.2016г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</si>
</sst>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u val="single"/>
      <sz val="8"/>
      <name val="Times New Roman"/>
      <family val="1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30" fillId="32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 applyProtection="1">
      <alignment wrapText="1" shrinkToFi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 applyProtection="1">
      <alignment horizontal="center" wrapText="1" shrinkToFit="1"/>
      <protection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 applyProtection="1">
      <alignment horizontal="center" wrapText="1" shrinkToFit="1"/>
      <protection/>
    </xf>
    <xf numFmtId="0" fontId="6" fillId="0" borderId="11" xfId="0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 applyProtection="1">
      <alignment horizontal="justify" vertical="center" wrapText="1"/>
      <protection locked="0"/>
    </xf>
    <xf numFmtId="3" fontId="7" fillId="0" borderId="20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 applyProtection="1">
      <alignment horizontal="justify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justify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 applyProtection="1">
      <alignment horizontal="justify" vertical="center" wrapText="1"/>
      <protection locked="0"/>
    </xf>
    <xf numFmtId="3" fontId="7" fillId="0" borderId="23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0" fontId="6" fillId="0" borderId="18" xfId="0" applyFont="1" applyBorder="1" applyAlignment="1" applyProtection="1">
      <alignment horizontal="justify" vertical="center" wrapText="1"/>
      <protection locked="0"/>
    </xf>
    <xf numFmtId="0" fontId="1" fillId="0" borderId="25" xfId="0" applyFont="1" applyBorder="1" applyAlignment="1">
      <alignment/>
    </xf>
    <xf numFmtId="3" fontId="0" fillId="0" borderId="0" xfId="0" applyNumberFormat="1" applyAlignment="1">
      <alignment/>
    </xf>
    <xf numFmtId="3" fontId="6" fillId="0" borderId="20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3" fontId="7" fillId="0" borderId="26" xfId="0" applyNumberFormat="1" applyFont="1" applyBorder="1" applyAlignment="1">
      <alignment/>
    </xf>
    <xf numFmtId="0" fontId="8" fillId="0" borderId="25" xfId="0" applyFont="1" applyBorder="1" applyAlignment="1">
      <alignment horizontal="justify" vertical="center" wrapText="1"/>
    </xf>
    <xf numFmtId="0" fontId="47" fillId="30" borderId="25" xfId="52" applyFont="1" applyFill="1" applyBorder="1" applyAlignment="1">
      <alignment vertical="top" wrapText="1"/>
      <protection/>
    </xf>
    <xf numFmtId="0" fontId="12" fillId="0" borderId="0" xfId="0" applyFont="1" applyAlignment="1">
      <alignment/>
    </xf>
    <xf numFmtId="0" fontId="47" fillId="30" borderId="25" xfId="53" applyFont="1" applyFill="1" applyBorder="1" applyAlignment="1">
      <alignment horizontal="left" vertical="top" wrapText="1"/>
      <protection/>
    </xf>
    <xf numFmtId="49" fontId="47" fillId="30" borderId="25" xfId="53" applyNumberFormat="1" applyFont="1" applyFill="1" applyBorder="1" applyAlignment="1">
      <alignment horizontal="center" vertical="center" shrinkToFit="1"/>
      <protection/>
    </xf>
    <xf numFmtId="0" fontId="47" fillId="30" borderId="25" xfId="54" applyFont="1" applyFill="1" applyBorder="1" applyAlignment="1">
      <alignment horizontal="left" vertical="top" wrapText="1"/>
      <protection/>
    </xf>
    <xf numFmtId="0" fontId="8" fillId="0" borderId="25" xfId="0" applyNumberFormat="1" applyFont="1" applyBorder="1" applyAlignment="1">
      <alignment horizontal="justify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zoomScale="75" zoomScaleNormal="75" zoomScalePageLayoutView="0" workbookViewId="0" topLeftCell="A1">
      <selection activeCell="E8" sqref="E8:E10"/>
    </sheetView>
  </sheetViews>
  <sheetFormatPr defaultColWidth="9.00390625" defaultRowHeight="12.75"/>
  <cols>
    <col min="1" max="1" width="35.875" style="1" customWidth="1"/>
    <col min="2" max="2" width="54.75390625" style="1" customWidth="1"/>
    <col min="3" max="3" width="23.75390625" style="0" customWidth="1"/>
    <col min="4" max="4" width="19.875" style="0" customWidth="1"/>
    <col min="5" max="5" width="19.00390625" style="0" customWidth="1"/>
  </cols>
  <sheetData>
    <row r="1" spans="1:5" ht="12.75">
      <c r="A1" s="6"/>
      <c r="B1" s="6"/>
      <c r="C1" s="7"/>
      <c r="D1" s="7"/>
      <c r="E1" s="7"/>
    </row>
    <row r="2" spans="1:5" ht="12.75">
      <c r="A2" s="6"/>
      <c r="B2" s="6"/>
      <c r="C2" s="7"/>
      <c r="D2" s="7"/>
      <c r="E2" s="7"/>
    </row>
    <row r="3" spans="1:6" ht="12.75">
      <c r="A3" s="6"/>
      <c r="B3" s="6"/>
      <c r="C3" s="7"/>
      <c r="D3" s="7"/>
      <c r="E3" s="7"/>
      <c r="F3" s="5"/>
    </row>
    <row r="4" spans="1:2" ht="12.75">
      <c r="A4" s="6"/>
      <c r="B4"/>
    </row>
    <row r="5" spans="1:5" ht="28.5" customHeight="1">
      <c r="A5" s="46" t="s">
        <v>33</v>
      </c>
      <c r="B5" s="47"/>
      <c r="C5" s="47"/>
      <c r="D5" s="47"/>
      <c r="E5" s="47"/>
    </row>
    <row r="6" spans="1:5" ht="45" customHeight="1">
      <c r="A6" s="48" t="s">
        <v>59</v>
      </c>
      <c r="B6" s="49"/>
      <c r="C6" s="49"/>
      <c r="D6" s="49"/>
      <c r="E6" s="49"/>
    </row>
    <row r="7" spans="1:5" ht="12.75" customHeight="1" thickBot="1">
      <c r="A7" s="6"/>
      <c r="B7" s="6"/>
      <c r="C7" s="7"/>
      <c r="D7" s="7"/>
      <c r="E7" s="7" t="s">
        <v>34</v>
      </c>
    </row>
    <row r="8" spans="1:5" s="2" customFormat="1" ht="12.75" customHeight="1">
      <c r="A8" s="8"/>
      <c r="B8" s="9"/>
      <c r="C8" s="50" t="s">
        <v>52</v>
      </c>
      <c r="D8" s="53" t="s">
        <v>60</v>
      </c>
      <c r="E8" s="50" t="s">
        <v>31</v>
      </c>
    </row>
    <row r="9" spans="1:5" s="2" customFormat="1" ht="75" customHeight="1">
      <c r="A9" s="12" t="s">
        <v>21</v>
      </c>
      <c r="B9" s="13"/>
      <c r="C9" s="51"/>
      <c r="D9" s="54"/>
      <c r="E9" s="51"/>
    </row>
    <row r="10" spans="1:5" s="2" customFormat="1" ht="103.5" customHeight="1" thickBot="1">
      <c r="A10" s="14"/>
      <c r="B10" s="15"/>
      <c r="C10" s="52"/>
      <c r="D10" s="55"/>
      <c r="E10" s="52"/>
    </row>
    <row r="11" spans="1:5" s="4" customFormat="1" ht="15.75" customHeight="1" thickBot="1">
      <c r="A11" s="10">
        <v>1</v>
      </c>
      <c r="B11" s="16">
        <v>2</v>
      </c>
      <c r="C11" s="10">
        <v>3</v>
      </c>
      <c r="D11" s="11">
        <v>4</v>
      </c>
      <c r="E11" s="10">
        <v>5</v>
      </c>
    </row>
    <row r="12" spans="1:5" ht="36.75" customHeight="1">
      <c r="A12" s="32"/>
      <c r="B12" s="31" t="s">
        <v>1</v>
      </c>
      <c r="C12" s="17"/>
      <c r="D12" s="18"/>
      <c r="E12" s="17"/>
    </row>
    <row r="13" spans="1:5" ht="15.75">
      <c r="A13" s="27" t="s">
        <v>0</v>
      </c>
      <c r="B13" s="28" t="s">
        <v>32</v>
      </c>
      <c r="C13" s="29">
        <f>C14+C16+C18+C22+C25+C26+C27+C28+C30+C31+C32+C29</f>
        <v>310507.3</v>
      </c>
      <c r="D13" s="30">
        <f>D14+D16+D18+D22+D25+D26+D27+D28+D29+D30+D31+D32</f>
        <v>314256.3</v>
      </c>
      <c r="E13" s="29">
        <f>D13:D37/C13:C37*100</f>
        <v>101.20737902136278</v>
      </c>
    </row>
    <row r="14" spans="1:5" ht="15.75">
      <c r="A14" s="19" t="s">
        <v>24</v>
      </c>
      <c r="B14" s="20" t="s">
        <v>2</v>
      </c>
      <c r="C14" s="21">
        <v>224739</v>
      </c>
      <c r="D14" s="22">
        <v>230061</v>
      </c>
      <c r="E14" s="21">
        <f>D14:D38/C14:C38*100</f>
        <v>102.36808030648885</v>
      </c>
    </row>
    <row r="15" spans="1:5" ht="15.75">
      <c r="A15" s="23" t="s">
        <v>25</v>
      </c>
      <c r="B15" s="24" t="s">
        <v>3</v>
      </c>
      <c r="C15" s="21">
        <v>224739</v>
      </c>
      <c r="D15" s="22">
        <v>230061</v>
      </c>
      <c r="E15" s="21">
        <f>D15:D39/C15:C39*100</f>
        <v>102.36808030648885</v>
      </c>
    </row>
    <row r="16" spans="1:5" ht="47.25">
      <c r="A16" s="19" t="s">
        <v>41</v>
      </c>
      <c r="B16" s="38" t="s">
        <v>43</v>
      </c>
      <c r="C16" s="21">
        <v>8054</v>
      </c>
      <c r="D16" s="22">
        <v>7405</v>
      </c>
      <c r="E16" s="21">
        <f>D16/C16*100</f>
        <v>91.94189222746462</v>
      </c>
    </row>
    <row r="17" spans="1:5" ht="33.75" customHeight="1">
      <c r="A17" s="23" t="s">
        <v>42</v>
      </c>
      <c r="B17" s="24" t="s">
        <v>44</v>
      </c>
      <c r="C17" s="21">
        <v>8054</v>
      </c>
      <c r="D17" s="22">
        <v>7405</v>
      </c>
      <c r="E17" s="21">
        <f>D17/C17*100</f>
        <v>91.94189222746462</v>
      </c>
    </row>
    <row r="18" spans="1:5" ht="15.75">
      <c r="A18" s="19" t="s">
        <v>26</v>
      </c>
      <c r="B18" s="20" t="s">
        <v>4</v>
      </c>
      <c r="C18" s="21">
        <f>C21+C20+C19</f>
        <v>21662</v>
      </c>
      <c r="D18" s="22">
        <f>D19+D20+D21</f>
        <v>21119</v>
      </c>
      <c r="E18" s="21">
        <f>D18:D40/C18:C40*100</f>
        <v>97.49330625057705</v>
      </c>
    </row>
    <row r="19" spans="1:5" ht="31.5">
      <c r="A19" s="23" t="s">
        <v>27</v>
      </c>
      <c r="B19" s="24" t="s">
        <v>5</v>
      </c>
      <c r="C19" s="21">
        <v>20607</v>
      </c>
      <c r="D19" s="22">
        <v>20097</v>
      </c>
      <c r="E19" s="21">
        <f>D19:D41/C19:C41*100</f>
        <v>97.52511282573883</v>
      </c>
    </row>
    <row r="20" spans="1:5" ht="30.75" customHeight="1">
      <c r="A20" s="23" t="s">
        <v>45</v>
      </c>
      <c r="B20" s="24" t="s">
        <v>46</v>
      </c>
      <c r="C20" s="21">
        <v>55</v>
      </c>
      <c r="D20" s="22">
        <v>60</v>
      </c>
      <c r="E20" s="21">
        <f>D20/C20*100</f>
        <v>109.09090909090908</v>
      </c>
    </row>
    <row r="21" spans="1:5" ht="31.5">
      <c r="A21" s="23" t="s">
        <v>39</v>
      </c>
      <c r="B21" s="24" t="s">
        <v>40</v>
      </c>
      <c r="C21" s="21">
        <v>1000</v>
      </c>
      <c r="D21" s="22">
        <v>962</v>
      </c>
      <c r="E21" s="21">
        <f>D21/C21*100</f>
        <v>96.2</v>
      </c>
    </row>
    <row r="22" spans="1:5" ht="15.75">
      <c r="A22" s="19" t="s">
        <v>28</v>
      </c>
      <c r="B22" s="20" t="s">
        <v>6</v>
      </c>
      <c r="C22" s="21">
        <f>C23+C24</f>
        <v>18200</v>
      </c>
      <c r="D22" s="22">
        <f>D23+D24</f>
        <v>18097</v>
      </c>
      <c r="E22" s="21">
        <f>D22:D43/C22:C43*100</f>
        <v>99.43406593406593</v>
      </c>
    </row>
    <row r="23" spans="1:5" ht="15.75">
      <c r="A23" s="23" t="s">
        <v>29</v>
      </c>
      <c r="B23" s="24" t="s">
        <v>7</v>
      </c>
      <c r="C23" s="21">
        <v>4600</v>
      </c>
      <c r="D23" s="22">
        <v>4563</v>
      </c>
      <c r="E23" s="21">
        <f>D23:D44/C23:C44*100</f>
        <v>99.19565217391305</v>
      </c>
    </row>
    <row r="24" spans="1:5" ht="15.75">
      <c r="A24" s="23" t="s">
        <v>30</v>
      </c>
      <c r="B24" s="24" t="s">
        <v>8</v>
      </c>
      <c r="C24" s="21">
        <v>13600</v>
      </c>
      <c r="D24" s="22">
        <v>13534</v>
      </c>
      <c r="E24" s="21">
        <f>D24:D45/C24:C45*100</f>
        <v>99.51470588235294</v>
      </c>
    </row>
    <row r="25" spans="1:5" ht="15.75">
      <c r="A25" s="19" t="s">
        <v>9</v>
      </c>
      <c r="B25" s="20" t="s">
        <v>20</v>
      </c>
      <c r="C25" s="21">
        <v>5560</v>
      </c>
      <c r="D25" s="22">
        <v>5562</v>
      </c>
      <c r="E25" s="21">
        <f>D25:D46/C25:C46*100</f>
        <v>100.03597122302159</v>
      </c>
    </row>
    <row r="26" spans="1:5" ht="39" customHeight="1">
      <c r="A26" s="19" t="s">
        <v>47</v>
      </c>
      <c r="B26" s="20" t="s">
        <v>48</v>
      </c>
      <c r="C26" s="21">
        <v>3</v>
      </c>
      <c r="D26" s="22">
        <v>3</v>
      </c>
      <c r="E26" s="21">
        <f>D26/C26*100</f>
        <v>100</v>
      </c>
    </row>
    <row r="27" spans="1:5" ht="49.5" customHeight="1">
      <c r="A27" s="19" t="s">
        <v>10</v>
      </c>
      <c r="B27" s="20" t="s">
        <v>11</v>
      </c>
      <c r="C27" s="21">
        <v>9696</v>
      </c>
      <c r="D27" s="22">
        <v>9574</v>
      </c>
      <c r="E27" s="21">
        <f>D27:D48/C27:C48*100</f>
        <v>98.74174917491749</v>
      </c>
    </row>
    <row r="28" spans="1:5" ht="33.75" customHeight="1">
      <c r="A28" s="19" t="s">
        <v>12</v>
      </c>
      <c r="B28" s="20" t="s">
        <v>13</v>
      </c>
      <c r="C28" s="21">
        <v>235</v>
      </c>
      <c r="D28" s="22">
        <v>190</v>
      </c>
      <c r="E28" s="21">
        <f>D28:D49/C28:C49*100</f>
        <v>80.85106382978722</v>
      </c>
    </row>
    <row r="29" spans="1:5" ht="33.75" customHeight="1">
      <c r="A29" s="41" t="s">
        <v>51</v>
      </c>
      <c r="B29" s="40" t="s">
        <v>50</v>
      </c>
      <c r="C29" s="21">
        <v>3838</v>
      </c>
      <c r="D29" s="22">
        <v>3840</v>
      </c>
      <c r="E29" s="21">
        <f>D29:D50/C29:C50*100</f>
        <v>100.05211047420532</v>
      </c>
    </row>
    <row r="30" spans="1:5" ht="32.25" customHeight="1">
      <c r="A30" s="19" t="s">
        <v>14</v>
      </c>
      <c r="B30" s="20" t="s">
        <v>15</v>
      </c>
      <c r="C30" s="21">
        <v>15080</v>
      </c>
      <c r="D30" s="22">
        <v>14995</v>
      </c>
      <c r="E30" s="21">
        <f>D30:D51/C30:C51*100</f>
        <v>99.43633952254642</v>
      </c>
    </row>
    <row r="31" spans="1:5" ht="23.25" customHeight="1">
      <c r="A31" s="19" t="s">
        <v>16</v>
      </c>
      <c r="B31" s="20" t="s">
        <v>17</v>
      </c>
      <c r="C31" s="21">
        <v>3440</v>
      </c>
      <c r="D31" s="22">
        <v>3410</v>
      </c>
      <c r="E31" s="21">
        <f>D31:D53/C31:C53*100</f>
        <v>99.12790697674419</v>
      </c>
    </row>
    <row r="32" spans="1:5" ht="15.75">
      <c r="A32" s="25" t="s">
        <v>18</v>
      </c>
      <c r="B32" s="20" t="s">
        <v>19</v>
      </c>
      <c r="C32" s="21">
        <v>0.3</v>
      </c>
      <c r="D32" s="22">
        <v>0.3</v>
      </c>
      <c r="E32" s="21"/>
    </row>
    <row r="33" spans="1:5" ht="15.75">
      <c r="A33" s="25" t="s">
        <v>49</v>
      </c>
      <c r="B33" s="26" t="s">
        <v>22</v>
      </c>
      <c r="C33" s="21">
        <v>632932</v>
      </c>
      <c r="D33" s="22">
        <v>529500</v>
      </c>
      <c r="E33" s="21">
        <f>D33:D55/C33:C55*100</f>
        <v>83.65827608653062</v>
      </c>
    </row>
    <row r="34" spans="1:5" ht="147" customHeight="1">
      <c r="A34" s="25" t="s">
        <v>57</v>
      </c>
      <c r="B34" s="43" t="s">
        <v>58</v>
      </c>
      <c r="C34" s="36">
        <v>0</v>
      </c>
      <c r="D34" s="22">
        <v>0</v>
      </c>
      <c r="E34" s="21">
        <v>0</v>
      </c>
    </row>
    <row r="35" spans="1:5" ht="126">
      <c r="A35" s="25" t="s">
        <v>53</v>
      </c>
      <c r="B35" s="42" t="s">
        <v>54</v>
      </c>
      <c r="C35" s="36">
        <v>87</v>
      </c>
      <c r="D35" s="22">
        <v>87</v>
      </c>
      <c r="E35" s="21">
        <v>100</v>
      </c>
    </row>
    <row r="36" spans="1:5" ht="47.25">
      <c r="A36" s="25" t="s">
        <v>37</v>
      </c>
      <c r="B36" s="37" t="s">
        <v>38</v>
      </c>
      <c r="C36" s="36">
        <v>-54116</v>
      </c>
      <c r="D36" s="22">
        <v>-54116</v>
      </c>
      <c r="E36" s="21">
        <v>100</v>
      </c>
    </row>
    <row r="37" spans="1:5" ht="51" customHeight="1">
      <c r="A37" s="44" t="s">
        <v>23</v>
      </c>
      <c r="B37" s="45"/>
      <c r="C37" s="34">
        <f>C13+C33+C36+C35</f>
        <v>889410.3</v>
      </c>
      <c r="D37" s="35">
        <f>D13+D33+D36+D35+D34</f>
        <v>789727.3</v>
      </c>
      <c r="E37" s="34">
        <f>D37:D57/C37:C57*100</f>
        <v>88.79223683377627</v>
      </c>
    </row>
    <row r="38" ht="12.75">
      <c r="B38" s="3"/>
    </row>
    <row r="39" spans="3:4" ht="12.75">
      <c r="C39" s="33"/>
      <c r="D39" s="33"/>
    </row>
    <row r="42" spans="1:4" ht="18">
      <c r="A42" s="39" t="s">
        <v>55</v>
      </c>
      <c r="B42" s="39"/>
      <c r="C42" s="39"/>
      <c r="D42" s="39"/>
    </row>
    <row r="43" spans="1:4" ht="18">
      <c r="A43" s="39" t="s">
        <v>35</v>
      </c>
      <c r="B43" s="39"/>
      <c r="C43" s="39" t="s">
        <v>36</v>
      </c>
      <c r="D43" s="39" t="s">
        <v>56</v>
      </c>
    </row>
  </sheetData>
  <sheetProtection/>
  <mergeCells count="6">
    <mergeCell ref="A37:B37"/>
    <mergeCell ref="A5:E5"/>
    <mergeCell ref="A6:E6"/>
    <mergeCell ref="E8:E10"/>
    <mergeCell ref="C8:C10"/>
    <mergeCell ref="D8:D10"/>
  </mergeCells>
  <printOptions/>
  <pageMargins left="0.984251968503937" right="0.5905511811023623" top="0.7874015748031497" bottom="0.7874015748031497" header="0.5118110236220472" footer="0.5118110236220472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Спиридонова Галина Ивановна</cp:lastModifiedBy>
  <cp:lastPrinted>2015-12-11T06:45:26Z</cp:lastPrinted>
  <dcterms:created xsi:type="dcterms:W3CDTF">2006-04-07T03:44:00Z</dcterms:created>
  <dcterms:modified xsi:type="dcterms:W3CDTF">2016-01-11T10:47:10Z</dcterms:modified>
  <cp:category/>
  <cp:version/>
  <cp:contentType/>
  <cp:contentStatus/>
</cp:coreProperties>
</file>