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20" windowWidth="16155" windowHeight="8190" activeTab="1"/>
  </bookViews>
  <sheets>
    <sheet name="Приложение 1 ЦП" sheetId="2" r:id="rId1"/>
    <sheet name="Приложение 2 ПМ" sheetId="1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<sst xmlns="http://schemas.openxmlformats.org/spreadsheetml/2006/main" count="1820" uniqueCount="718">
  <si>
    <t>местный бюджет (вакцина против ветряной оспы)</t>
  </si>
  <si>
    <t>ПОДПРОГРАММА 4. "Обеспечение безопасности жизнедеятельности населения Камышловского городского округа"</t>
  </si>
  <si>
    <t>Приобретение пожарного оборудования и инвентаря</t>
  </si>
  <si>
    <t xml:space="preserve">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</si>
  <si>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Приобретение  и эксплуатация аварийно-спасательного оборудования (в т.ч. нестандартного) и технических средств специаль-ной разведки, средств индивидуальной защиты</t>
  </si>
  <si>
    <t xml:space="preserve"> Переаттестация  ПЭВМ – рабочего места по гражданской обороне и рабочих мест ЕДДС  </t>
  </si>
  <si>
    <t xml:space="preserve"> Организация и проведение учений, тренировок по ГО</t>
  </si>
  <si>
    <t xml:space="preserve"> Приобретение формы МЧС для руководителя ГО и начальников спасательных служб</t>
  </si>
  <si>
    <t>Всего по направлению «Прочие нужды", в том числе:</t>
  </si>
  <si>
    <t xml:space="preserve">Задача 1. Создание необходимых условий для укрепления пожарной безопасности на территории Камышловского городского округа, организации тушения пожаров, предотвращения гибели и травмирования  людей. Уменьшение размеров материальных потерь от огня        </t>
  </si>
  <si>
    <t xml:space="preserve">Ремонт и содержание систем наружного противопожарного водоснабжения (гидрантов, пожарных водоемов) </t>
  </si>
  <si>
    <t xml:space="preserve"> Задача 2.Улучшение материально-технической базы                                                                               </t>
  </si>
  <si>
    <t xml:space="preserve">Задача 3.Содержание  системы оповещения руководящего состава РСЧС и всех категорий населения  </t>
  </si>
  <si>
    <t>Задача 4. Создание резерва средств индивидуальной защиты</t>
  </si>
  <si>
    <t>Задача 5. Организация качественной подготовки руководящего состава РСЧС, специалистов органов управления и населения в области защиты населения и территорий от ЧС</t>
  </si>
  <si>
    <t>Мероприятие 127.</t>
  </si>
  <si>
    <t>Задача 6. Совершенствование подготовки и содержание в готовности необходимых сил и средств для защиты населения и территорий от чрезвычайных ситуаций</t>
  </si>
  <si>
    <t>Задача 7. Создать запасы материально-технических, продовольственных, медицинских и иных средств для первоочередного обеспечения пострадавшего населения</t>
  </si>
  <si>
    <t>Заключение  предварительных договоров на приобретение аварийно-спасательных и других неотложных работ, а также поддержание общественного порядка при их проведении</t>
  </si>
  <si>
    <t>Задача 8. Организация и проведение аварийно-спасательных и других неотложных работ, а также поддержание общественного порядка при их проведении</t>
  </si>
  <si>
    <t>Заключение договоров на приобретение аварийно-спасательных и других неотложных работ, а также поддержание общественного порядка при их проведении, с организациями имеющими лицензию на заключение данных договоров</t>
  </si>
  <si>
    <t>Задача 9. Обеспечение деятельности ЕДДС Камышловского городского округа</t>
  </si>
  <si>
    <t>Содержание ЕДДС</t>
  </si>
  <si>
    <t xml:space="preserve">Задача 10. Участие в профилактике антитеррористической деятельности. </t>
  </si>
  <si>
    <t>Задача 11. Развитие системы информирования и оповещения населения в местах пребывания людей.</t>
  </si>
  <si>
    <t xml:space="preserve">Задача 12. Организация предупреждения и пресечения террористической деятельности общественных и религиозных объединений, иных организаций, физических лиц.                                                                        </t>
  </si>
  <si>
    <t xml:space="preserve"> Поддержание в состоянии постоянной готовности к использованию защитных сооружений гражданской обороны</t>
  </si>
  <si>
    <t xml:space="preserve"> Развитие городского запасного пункта, подвижного пункта управления, пунктов временного размещения и приемных пунктов, подготовка загородной зоны для работы в особый период</t>
  </si>
  <si>
    <t xml:space="preserve"> Изготовление печатной продукции (плакатов, листовок, календарей и т.д.)</t>
  </si>
  <si>
    <t xml:space="preserve">Приобретенте и установка технических средств охраны (видеонаблюдение, сигнализация, тревожные кнопки, турникеты и т.д.) </t>
  </si>
  <si>
    <t xml:space="preserve"> Укрепление зданий от незаконного проникновения (оконные решетки, двери, подвальные и чердачные помещения)</t>
  </si>
  <si>
    <t>Задача 4. Оказание поддержки отдельным категориям граждан в приобретении жилья</t>
  </si>
  <si>
    <t>Предоставление социальных выплат для обеспечения жильем многодетным семьям</t>
  </si>
  <si>
    <t>Всего по направлению «Капитальные вложения» , в том числе:</t>
  </si>
  <si>
    <t>Всего по направлению «Капитальные вложения», в том числе:</t>
  </si>
  <si>
    <t>Задача 5. Создание условий для газификации объектов социальной и жилищно-коммунальной сферы</t>
  </si>
  <si>
    <t>Всего по направлению «Капитальные вложения" в том числе:</t>
  </si>
  <si>
    <t>Задача 6. Повышение роли и ответственности собственников помещений в многоквартирных домах в сфере управления принадлежащей им недвижимости.</t>
  </si>
  <si>
    <t>Проведение консультаций для специалистов управляющих компаний, ТСЖ  по вопросам экономики, тарифной политики и реформирования жилищно-коммунального хозяйства, информирование всех заинтересованных лиц по вопросам жилищно-коммунального хозяйства  Камышловского городского округа</t>
  </si>
  <si>
    <t>Организация и проведение конкурса на звание «Дом образцового быта", "Самая благоустроенная придомовая территория", "Самая благоустроенная прилегающая территория"», всего, из них:</t>
  </si>
  <si>
    <t>Общественный контроль за деятельностью организаций жилищно-коммунального хозяйства</t>
  </si>
  <si>
    <t>Задача 1. Формирование единой сети автомобильных дорог местного значения</t>
  </si>
  <si>
    <t>Цель 5. Максимально полное удовлетворение потребностей населения в сфере торговли, питания и услуг</t>
  </si>
  <si>
    <t>Цель 6. Повышение качества и доступности государственных и муниципальных услуг в Камышловском городском округе, в том числе путем создания филиала ГБУ СО «Многофункциональный центр предоставления государственных услуг» и перевода услуг в электронную форму</t>
  </si>
  <si>
    <t>Задача 1. Оптимизация системы мониторинга качества и доступности государственных и муниципальных услуг, проведение регулярного мониторинга качества</t>
  </si>
  <si>
    <t>Внедрение системы мониторинга комфортности предоставления услуг и мониторинга действия административных регламентов</t>
  </si>
  <si>
    <t>Выработка на основе проведенного мониторинга рекомендаций по повышению качества услуг</t>
  </si>
  <si>
    <t>Проведение регулярных опросов получателей услуг по вопросам качества предоставления государственных и муниципальных услуг</t>
  </si>
  <si>
    <t>Подготовка перехода на предоставление муниципальных услуг в электронном виде</t>
  </si>
  <si>
    <t>Задача 3. Сокращение сроков и стоимости административных процедур</t>
  </si>
  <si>
    <t>Утверждение актов, регламентирующих деятельность МФЦ, перечней государственных и муниципальных услуг, планируемых к предоставлению в МФЦ, в т.ч. дополнительных платных услуг</t>
  </si>
  <si>
    <t>Задача 4. Унификация административных регламентов, сокращение перечня запрашиваемых документов при предоставлении государственных и муниципальных услуг</t>
  </si>
  <si>
    <t>Цель 7. Сохранение и восстановление природных систем, формирование экологической культуры населения Камышловского городского округа</t>
  </si>
  <si>
    <t>Задача 1. Обеспечение благоприятного состояния окружающей среды, улучшение экологических условий жизни населения, качества питьевой воды</t>
  </si>
  <si>
    <t>Всего по направлению «Прочие нужды», всего</t>
  </si>
  <si>
    <t>Задача 2. Экологическое просвещение населения Камышловского городского округа</t>
  </si>
  <si>
    <t>Задача 4. Рациональное использование природных ресурсов</t>
  </si>
  <si>
    <t>Всего по направлению «Капитальные вложения", в том числе:</t>
  </si>
  <si>
    <t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</si>
  <si>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Задача 2. Обеспечение государственных гарантий прав граждан на получение общедоступного и бесплатного общего образования в муниципальных образовательных организациях, а также обеспечение доступности качественных образовательных услуг в сфере дополнительного образования в Камышловском городском округе</t>
  </si>
  <si>
    <t>Комплектование библиотечных, музейных фондов и фильмофонда муниципальных учреждений культуры новыми документами и экспонатами</t>
  </si>
  <si>
    <t>Развитие системы поддержки малого и среднего предпринимательства на территории муниципальных образований, расположенных в Камышловском городском округе</t>
  </si>
  <si>
    <t>Задача 2. Обеспечение государственных гарантий трудовых прав и создание условий для реализации гражданами права на труд, а также защиту от безработицы</t>
  </si>
  <si>
    <t>Содействие самозанятости безработных граждан</t>
  </si>
  <si>
    <t>Задача 3. Обеспечение стабильной ситуации на рынке труда, в том числе за счет реализации мероприятий по организации профессионального обучения и дополнительного профессионального образования граждан по направлению органов службы занятости и предоставления грантов начинающим субъектам малого предпринимательства</t>
  </si>
  <si>
    <t>Профессиональное обучение и дополнительное профессиональное образование женщин в период отпуска по уходу за ребенком до достижения им возраста трех лет</t>
  </si>
  <si>
    <t>Социальная адаптация безработных граждан на рынке труда</t>
  </si>
  <si>
    <t>Цель 2. Обеспечение доступности жилья для семей с различным уровнем доходов, а также стимулирование предложения жилья путем совершенствования методов государственного регулирования рынка жилья и развития финансово-кредитных институтов</t>
  </si>
  <si>
    <t>Задача 1. Создание для граждан возможности улучшения жилищных условий не реже 1 раза в 15 лет, развитие рынка жилья, в том числе на основе ипотечного жилищного кредитования населения</t>
  </si>
  <si>
    <t xml:space="preserve">Обеспечение жильем отдельных категорий
граждан в соответствии с Федеральным
законом от 12 января 1995 года N 5-ФЗ "О ветеранах" и Указом Президента Российской
Федерации от 07 мая 2008 года N 714 "Об обеспечении жильем ветеранов Великой
Отечественной войны 1941 - 1945 годов",
всего, из них 
</t>
  </si>
  <si>
    <t xml:space="preserve">Обеспечение жильем отдельных категорий
граждан в соответствии с Федеральным
законом от 12 января 1995 года N 5-ФЗ "О
ветеранах" и Федеральным законом от 24 ноября 1995 года N 181-ФЗ "О социальной
защите инвалидов в Российской Федерации",
всего, из них:
</t>
  </si>
  <si>
    <t>Задача 3. Организация предоставления земельных участков под строительство жилья экономического класса, завершение разработки необходимой градостроительной документации</t>
  </si>
  <si>
    <t xml:space="preserve">Разработка документации по планировке
территории
</t>
  </si>
  <si>
    <t>Мероприятие  72.</t>
  </si>
  <si>
    <t>Мероприятие  73.</t>
  </si>
  <si>
    <t>Мероприятия по капитальному ремонту общего имущества многоквартирных домов, всего, из них:</t>
  </si>
  <si>
    <t>Мероприятие  74.</t>
  </si>
  <si>
    <t>Обеспечение утверждения региональной программы по проведению капитального ремонта общего имущества в многоквартирных домах  в рамках реализации положений Жилищного кодекса Российской Федерации</t>
  </si>
  <si>
    <t>Подготовка нормативных правовых актов по региональной системе капитального ремонта общего имущества в многоквартирных домах  в рамках реализации положений Жилищного кодекса Российской Федерации</t>
  </si>
  <si>
    <t>Субсидии управляющим организациям по содействию капитальному ремонту общего имущества в многоквартирных домах Камышловского городского округа на выполнение мероприятий, всего, из них:</t>
  </si>
  <si>
    <t>Сбор, анализ и оценка статистики причин аварий и инцидентов в системах коммунальной инфраструктуры</t>
  </si>
  <si>
    <t>Сбор, анализ и оценка статистики жалоб потребителей на нарушение качества предоставления коммунальных услуг населению</t>
  </si>
  <si>
    <t>Мониторинг данных о состоянии и работе систем теплоснабжения, водоснабжения, водоотведения</t>
  </si>
  <si>
    <t>Ежемесячный сбор и анализ информации от ОКК о принятии программ комплексного развития систем коммунальной инфраструктуры, а также об их реализации на территории Камышловского городского округа</t>
  </si>
  <si>
    <t>Мероприятие  81.</t>
  </si>
  <si>
    <t>Координация деятельности предприятий и организаций жилищно-коммунального хозяйства Камышловского городского округа роизводственно-техническим вопросам с целью повышения эффективности их работы и сокращения бюджетных затрат</t>
  </si>
  <si>
    <t>Осуществление полномочий органов государственной власти субъектов Российской Федерации в сфере подготовки и проведения отопительного сезона</t>
  </si>
  <si>
    <t>Осуществление полномочий ОМС в сфере обеспечения населения качественными коммунальными услугами</t>
  </si>
  <si>
    <t>Мероприятия по модернизации систем коммунальной инфраструктуры</t>
  </si>
  <si>
    <t>Исполнение муниципальной услуги по рассмотрению обращений граждан</t>
  </si>
  <si>
    <t>Осуществление мер по сокращению расходов местного бюджета на предоставление субсидий гражданам на внесение платы за коммунальные услуги с учетом изменений объема использования энергетических ресурсов</t>
  </si>
  <si>
    <t>Организация учета используемых энергетических ресурсов на территории Камышловского городского округа, всего, из них:</t>
  </si>
  <si>
    <t>Организация сбора, обработки и предоставления информации в государственную информационную систему в области энергосбережения и повышения энергетической эффективности</t>
  </si>
  <si>
    <t>Разработка проектов капитального строительства муниципального значения по развитию газификации Камышловского городского округа, всего, из них:</t>
  </si>
  <si>
    <t>Рассмотрение, согласование, утверждение и мониторинг реализации инвестиционных программ энергокомпаний, энергоснабжающих предприятий  финансируемых за счет регулируемых тарифов</t>
  </si>
  <si>
    <t>Разработка, согласование и контроль исполнения комплексных планов газификации Камышловского городского округа</t>
  </si>
  <si>
    <t>Предоставление юридическим лицам субсидий на возмещение затрат (части затрат) на уплату процентов по кредитам, полученным в российских кредитных организациях на обеспечение инженерной инфраструктурой земельных участков, экономкласса, всего, из них:</t>
  </si>
  <si>
    <t>Мониторинг выполнения мероприятий по выводу на безубыточный уровень работы организаций в сфере жилищно- коммунального хозяйства</t>
  </si>
  <si>
    <t>Содержание автомобильных дорог общего пользования местного значения и искусственных сооружений, расположенных на них</t>
  </si>
  <si>
    <t>Мероприятие 104.</t>
  </si>
  <si>
    <t>Организация конкурсных процедур на право заключения договора на обслуживание межмуниципальных маршрутов регулярных пассажирских перевозок автомобильным транспортом</t>
  </si>
  <si>
    <t>Содействие повышению доступности перевозок населения железнодорожным транспортом в пригородном сообщении на территории Камышловского городского округа</t>
  </si>
  <si>
    <t>Мероприятие 106.</t>
  </si>
  <si>
    <t>Разработка проектов по развитию инфраструктуры грузовых перевозок, подготовленных к реализации на условиях государственно-частного партнерства</t>
  </si>
  <si>
    <t>Развитие и обеспечение эксплуатации автоматической системы фото-, видеофиксации нарушений правил дорожного движения на территории Камышловского городского округа</t>
  </si>
  <si>
    <t>Обеспечение проводным широкополосным доступом к сети Интернет, всего, из них:</t>
  </si>
  <si>
    <t>Задача 1. Развитие инфраструктуры торговли, общественного питания и бытового обслуживания населения, отвечающей современным требованиям развития потребительского рынка</t>
  </si>
  <si>
    <t>Реализация мероприятий, содействующих развитию торговой деятельности</t>
  </si>
  <si>
    <t>Задача 2. Обеспечение доступа граждан для получения государственных и муниципальных услуг по принципу «одного окна» в многофункциональном центре на территории Камышловского городского округа</t>
  </si>
  <si>
    <t>Ликвидация несанкционированных свалок, всего</t>
  </si>
  <si>
    <t>Формирование экологической культуры населения Камышловского городского округа, всего, из них</t>
  </si>
  <si>
    <t>Задача З. Обеспечение экологической безопасности и управление экологическими рисками</t>
  </si>
  <si>
    <t>Капитальный ремонт гидротехнических сооружений</t>
  </si>
  <si>
    <t>Мероприятия по модернизации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отходов, всего, из них:</t>
  </si>
  <si>
    <t>Осуществление мониторинга разработки и утверждения схем санитарной очистки территории Камышловского городского округа</t>
  </si>
  <si>
    <t>Организация и проведение массовых работ по санитарной очистке территорий в Камышловском городском округе</t>
  </si>
  <si>
    <t>Рассмотрение обращений граждан по вопросам благоустройства, образования, использования и размещения твердых бытовых отходов, похоронного дела</t>
  </si>
  <si>
    <t>Объем расходов на выполнение мероприятия за счет всех источников ресурсного  обеспечения ( тыс. рублей)</t>
  </si>
  <si>
    <t>ПЛАН МЕРОПРИЯТИЙ</t>
  </si>
  <si>
    <t>по выполнению комплексной программы повышения качества жизни населения Камышловского городского округа на период до 2018 года</t>
  </si>
  <si>
    <t>«Новое качество жизни Камышловского городского округа»</t>
  </si>
  <si>
    <t>№ строки</t>
  </si>
  <si>
    <t>Наименование мероприятия/ источники расходов на финансирование</t>
  </si>
  <si>
    <t>всего</t>
  </si>
  <si>
    <t>2014 год</t>
  </si>
  <si>
    <t>2015 год</t>
  </si>
  <si>
    <t>2016 год</t>
  </si>
  <si>
    <t>2017 год</t>
  </si>
  <si>
    <t>2018 год</t>
  </si>
  <si>
    <t>ПОДПРОГРАММА 1. «РАЗВИТИЕ ГРАЖДАНСКОГО ОБЩЕСТВА»</t>
  </si>
  <si>
    <t>в том числе:</t>
  </si>
  <si>
    <t>федеральный бюджет</t>
  </si>
  <si>
    <t>областной бюджет</t>
  </si>
  <si>
    <t>в том числе субсидии местным</t>
  </si>
  <si>
    <t>бюджетам</t>
  </si>
  <si>
    <t>местный бюджет</t>
  </si>
  <si>
    <t>внебюджетные источники</t>
  </si>
  <si>
    <t>Мероприятие 1.</t>
  </si>
  <si>
    <t>Мероприятие 2.</t>
  </si>
  <si>
    <t>Мероприятие 3.</t>
  </si>
  <si>
    <t>Мероприятие 4.</t>
  </si>
  <si>
    <t>Мероприятие 5.</t>
  </si>
  <si>
    <t>Общественное обсуждение с участием представителей некоммерческих организаций проектов стандартов государственных услуг</t>
  </si>
  <si>
    <t>Мероприятие 6.</t>
  </si>
  <si>
    <t>Разработка и размещение социальной рекламы</t>
  </si>
  <si>
    <t>Мероприятие 7.</t>
  </si>
  <si>
    <t>Формирование информационного пространства в сети Интернет - размещение на сайте  Камышловского городского округа материалов (информации) по вопросам деятельности социально ориентированных НКО, тематических материалов</t>
  </si>
  <si>
    <t>Мероприятие 8.</t>
  </si>
  <si>
    <t>Передача для реализации социально ориентированными некоммерческими организациями Камышловского городского округа востребованных населением услуг, ранее не оказываемых органами государственной власти Свердловской области</t>
  </si>
  <si>
    <t>Всего по направлению «Прочие нужды», в том числе:</t>
  </si>
  <si>
    <t>в том числе субсидии местным бюджетам</t>
  </si>
  <si>
    <t>Мероприятие 9.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</si>
  <si>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</si>
  <si>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</si>
  <si>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</si>
  <si>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</si>
  <si>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</si>
  <si>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</si>
  <si>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Мероприятие 16.</t>
  </si>
  <si>
    <t>Мероприятие 17.</t>
  </si>
  <si>
    <t>Мероприятие 18.</t>
  </si>
  <si>
    <t>Мероприятие 19.</t>
  </si>
  <si>
    <t>Мероприятие 20.</t>
  </si>
  <si>
    <t>Мероприятие 21.</t>
  </si>
  <si>
    <t>Мероприятие 22.</t>
  </si>
  <si>
    <t>Мероприятие 23.</t>
  </si>
  <si>
    <t xml:space="preserve">Местный бюджет </t>
  </si>
  <si>
    <t>Всего по направлению «Прочие нужды» , в том числе</t>
  </si>
  <si>
    <t>Мероприятие 25.</t>
  </si>
  <si>
    <t>Обеспечение подготовки молодых граждан к военной службе, всего, из них:</t>
  </si>
  <si>
    <t>Мероприятие 26.</t>
  </si>
  <si>
    <t>Мероприятие 27.</t>
  </si>
  <si>
    <t>Задача 4. Формирование условий для развития благотворительности и меценатства</t>
  </si>
  <si>
    <t>Мероприятие 28.</t>
  </si>
  <si>
    <t>Обеспечение информационной поддержки проводимых благотворительных мероприятий и наличии объектов меценатской деятельности</t>
  </si>
  <si>
    <t>Мероприятие 29.</t>
  </si>
  <si>
    <t>Организация и проведение церемонии награждения лучших благотворителей года</t>
  </si>
  <si>
    <t>Мероприятие 30.</t>
  </si>
  <si>
    <t>Разработка системы преференций (льгот) для благотворителей и меценатов</t>
  </si>
  <si>
    <t>Направление на рассмотрение Общественной палаты  Камышловского городского округа нормативных документов главы, администрации Камышловского городского округа по вопросам функционирования и развития социально ориентированных некоммерческих организаций, решения социально  значимых задач</t>
  </si>
  <si>
    <t>Обеспечение представительства членов Общественной палаты Камышловского городского округа в составах совещательных органов при главе и администрации   Камышловского городского округа</t>
  </si>
  <si>
    <t>Обеспечение участия членов Общественной палаты  Камышловского городского округа органов при главе и администрации Камышловского городского округа в мероприятиях (заседания, совещания, конференции, круглые столы  и т.д.), организуемых администрацией Камышловского   городского округа</t>
  </si>
  <si>
    <t>Участие НКО в деятельности общественных, наблюдательных советах муниципальных учреждений и организаций социальной сферы</t>
  </si>
  <si>
    <t>Задача 1. Создание правовых, информационных, организационных условий для функционирования и развития институтов гражданского общества</t>
  </si>
  <si>
    <t>Проведение конференций, семинаров по вопросам поддержки социально ориентированных НКО, развития добровольческой деятельности</t>
  </si>
  <si>
    <t>Консультирование представителей социально ориентированных НКО об установленном порядке предоставления государственной поддержки</t>
  </si>
  <si>
    <t>Оказание информационно-методической поддержки социально ориентированным НКО, проведение организационных и учебно-методических семинаров</t>
  </si>
  <si>
    <t>Проведение обучающих семинаров и консультаций по вопросам поддержки НКО</t>
  </si>
  <si>
    <t>Организация работы по повышению квалификации работников и добровольцев социально ориентированных некоммерческих организаций</t>
  </si>
  <si>
    <t>Организацию мониторинга и анализа финансовых, экономических, социальных и иных показателей деятельности некоммерческих организаций, оценки эффективности мер, направленных на развитие социально ориентированных некоммерческих организаций</t>
  </si>
  <si>
    <t>Размещение в средствах массовой некоммерческих организаций информации материалов, направленных на освещение мероприятий в сфере поддержки социально ориентированных НКО, популяризации добровольческой и благотворительной деятельности</t>
  </si>
  <si>
    <t>Размещение в средствах массовой информации материалов, направленных на освещение деятельности институтов гражданского общества</t>
  </si>
  <si>
    <t>Проведение общественного мониторинга результатов реализации мероприятий комплексной программы и достижения целевых показателей</t>
  </si>
  <si>
    <t>Разработка и реализация комплекса мер, направленных на насыщение потребительского рынка конкурентноспособными, качественными и безопасными товарами Российских производителей ( в т.ч. Производителей Свердловской области)</t>
  </si>
  <si>
    <t>Оказание консультационной помощи потребителям</t>
  </si>
  <si>
    <t>Размещение информации по защите прав потребителей на сайте Камышловского городского округа в сети "Интернет", в газете "Камышловские известия"</t>
  </si>
  <si>
    <t>Цель 2. Повышение уровня социальной защищенности населения, социальная поддержка института семьи и детства</t>
  </si>
  <si>
    <t>Единовременная материальная помощь отдельным категориям граждан, находящимся в трудной жизненной ситуации</t>
  </si>
  <si>
    <t>Всего по направлению «Прочие нужды»,  в том, числе</t>
  </si>
  <si>
    <t>Проведение социальных мероприятий, направленных на укрепление социального статуса семьи и поддержку семейных ценностей (в том числе участие в областных конкурсах "Семья года", "Самый лучший папа", "Женщина года")</t>
  </si>
  <si>
    <t>Выплата единовременного пособия лицам, награжденным знаком отличия Свердловской области "Совет да любовь"</t>
  </si>
  <si>
    <t>Возмещение расходов образовательных учреждений по подготовке детей-сирот и детей, оставшихся без попечения родителей, лиц из числа детей-сирот и детей, оставшихся без попечения родителей, к поступлению на обучение в учреждения среднего и высшего профессионального образования на территории Свердловской области</t>
  </si>
  <si>
    <t>Подготовка и проведение мероприятий в рамках месячника пожилого человека</t>
  </si>
  <si>
    <t>Возмещение затрат на автотранспортное обслуживание</t>
  </si>
  <si>
    <t>Возмещение затрат на банные услуги</t>
  </si>
  <si>
    <t>Увеличение количества клубов по интересам для творчески активных людей старшего поколения</t>
  </si>
  <si>
    <t>Услуги по перевозке отдельных категорий граждан, больных гемодиализом</t>
  </si>
  <si>
    <t>Мероприятие 54.</t>
  </si>
  <si>
    <t>Мероприятие 37.</t>
  </si>
  <si>
    <t>Мероприятие 63.</t>
  </si>
  <si>
    <t>Мероприятие 64.</t>
  </si>
  <si>
    <t>Мероприятие 69.</t>
  </si>
  <si>
    <t>Мероприятие 77.</t>
  </si>
  <si>
    <t>Мероприятие 78.</t>
  </si>
  <si>
    <t>Мероприятие  82.</t>
  </si>
  <si>
    <t>Мероприятие  83.</t>
  </si>
  <si>
    <t>Мероприятие  84.</t>
  </si>
  <si>
    <t>Мероприятие  85.</t>
  </si>
  <si>
    <t>Мероприятие  86.</t>
  </si>
  <si>
    <t>Мероприятие  88.</t>
  </si>
  <si>
    <t>Мероприятие  90.</t>
  </si>
  <si>
    <t>Мероприятие  91.</t>
  </si>
  <si>
    <t xml:space="preserve">Мероприятие 94. </t>
  </si>
  <si>
    <t xml:space="preserve">Мероприятие 95. </t>
  </si>
  <si>
    <t xml:space="preserve">Мероприятие 96. </t>
  </si>
  <si>
    <t xml:space="preserve">Мероприятие 100. </t>
  </si>
  <si>
    <t>Мероприятие 107.</t>
  </si>
  <si>
    <t>Мероприятие 108.</t>
  </si>
  <si>
    <t>Мероприятие 111.</t>
  </si>
  <si>
    <t>Мероприятие 114.</t>
  </si>
  <si>
    <t>Мероприятие 115.</t>
  </si>
  <si>
    <t>Мероприятие 116.</t>
  </si>
  <si>
    <t>Мероприятие 117.</t>
  </si>
  <si>
    <t>Мероприятие 147.</t>
  </si>
  <si>
    <t>Мероприятие 148.</t>
  </si>
  <si>
    <t>Мероприятие 149.</t>
  </si>
  <si>
    <t>Мероприятие 150.</t>
  </si>
  <si>
    <t>Мероприятие 151.</t>
  </si>
  <si>
    <t>Организация работы с открытыми источниками информации о качестве работы учреждений социальной сферы (сайты в сети Интернет, средства массовой информации)</t>
  </si>
  <si>
    <t>Проведение мониторинга качества работы и формирование рейтингов учреждений социальной сферы</t>
  </si>
  <si>
    <t>Изучение общественного мнения, результатов оценки качества работы учреждений социальной сферы и рейтингов их деятельности, полученных от общественных организаций, профессиональных сообществ, средств массовой информации, специализированных рейтинговых агентств и иных экспертов</t>
  </si>
  <si>
    <t>Разработка планов мероприятий по улучшению качества работы учреждений социальной сферы</t>
  </si>
  <si>
    <t>Задача 2. Развитие форм молодежного самоуправления и лидерства молодежи</t>
  </si>
  <si>
    <t>Обеспечение осуществления мероприятий по приоритетным направлениям работы с молодежью на территории Камышловского ГО, всего, из них:</t>
  </si>
  <si>
    <t>Приобретение оборудования для муниципальных учреждений, необходимого для работы с молодежью  на территории Камышловского ГО, всего, из них:</t>
  </si>
  <si>
    <t>Задача 3. Формирование в молодежной среде патриотизма и уважения к историческим культурным ценностям, гармонизация межнациональных отношений</t>
  </si>
  <si>
    <t xml:space="preserve">Мероприятие 24. </t>
  </si>
  <si>
    <t>Реализация мероприятий по патриотическому воспитанию молодых граждан на территории Камышловского городского округа, всего, из них:</t>
  </si>
  <si>
    <t>Укрепление межнационального мира в Камышловском городском округе,профилактика межнациональных конфликтов</t>
  </si>
  <si>
    <t>Укрепление единства российской нации и этнокультурное развитие народов, проживающих в Камышловском городском округе</t>
  </si>
  <si>
    <t>Задача 1. Повышение мотивации населения к ведению здорового образа жизни и физической активности</t>
  </si>
  <si>
    <t>Мероприятие 31.</t>
  </si>
  <si>
    <t>Мероприятие 32.</t>
  </si>
  <si>
    <t>150,0</t>
  </si>
  <si>
    <t>Мероприятие 33.</t>
  </si>
  <si>
    <t>Мероприятие 35.</t>
  </si>
  <si>
    <t>Мероприятие 36.</t>
  </si>
  <si>
    <t xml:space="preserve">Диспансеризация работающего населения </t>
  </si>
  <si>
    <t>Мероприятие 38.</t>
  </si>
  <si>
    <t>Мероприятие 39.</t>
  </si>
  <si>
    <t>Местный бюджет</t>
  </si>
  <si>
    <t>Задача 2. Обеспечение населения здоровым питанием</t>
  </si>
  <si>
    <t>Мероприятие 40.</t>
  </si>
  <si>
    <t>Мероприятие 41.</t>
  </si>
  <si>
    <t>Организация кабинетов доврачебного приема</t>
  </si>
  <si>
    <t>754,0</t>
  </si>
  <si>
    <t>144,0</t>
  </si>
  <si>
    <t>145,0</t>
  </si>
  <si>
    <t>155,0</t>
  </si>
  <si>
    <t>160,0</t>
  </si>
  <si>
    <t>Мероприятие 42.</t>
  </si>
  <si>
    <t>Мероприятие 43.</t>
  </si>
  <si>
    <t>Мероприятие 44.</t>
  </si>
  <si>
    <t>Мероприятие 45.</t>
  </si>
  <si>
    <t>Мероприятие 46.</t>
  </si>
  <si>
    <t>Мероприятие 47.</t>
  </si>
  <si>
    <t>внебюджетные источники (средства предприятий)</t>
  </si>
  <si>
    <t>Мероприятие 48.</t>
  </si>
  <si>
    <t>Мероприятие 49.</t>
  </si>
  <si>
    <t>Мероприятие 50.</t>
  </si>
  <si>
    <t>Мероприятие 51.</t>
  </si>
  <si>
    <t>ПОДПРОГРАММА 2. «ПОВЫШЕНИЕ КАЧЕСТВА ЧЕЛОВЕЧЕСКОГО КАПИТАЛА»</t>
  </si>
  <si>
    <t xml:space="preserve">Проведение массовых профилактических акций («3000 шагов к здоровью», «Урал территория здоровья», «Обследуй себя - оставайся здоровым!» и другие)
-Проведение школ здоровья:
 «Сахарный диабет», «Гипертоническая болезнь»
-Проведение дней здоровья в поликлинике :
измерение АД, измерение веса, роста, исследование крови на сахар, холестерин.
-Проведение флешмоб по профилактике туберкулезных заболеваний.
-Проведение скрининга на тему: 
«Узнай свой ВИЧ-статус» (исследование крови скрининговым методом).
-Конкурсы детских рисунков, плакатов в ОУ, ДОУ.
</t>
  </si>
  <si>
    <t xml:space="preserve">Проведение эпидемиологических и
социологических исследований,
направленных на выявление уровня
распространенности хронических неинфекционных заболеваний и факторов
риска их развития, уровня информированности населения по вопросам
сохранения и укрепления здоровья
</t>
  </si>
  <si>
    <t>Мероприятие 34.</t>
  </si>
  <si>
    <t xml:space="preserve">Проведение диспансеризации:
- детей сирот и детей, находящихся в трудной
жизненной ситуации, пребывающих в
стационарных учреждениях;
- детей, оставшихся без попечения родителей
(усыновленные, удочеренные, патронатные семьи, под опекой и попечительством);
- несовершеннолетних детей, являющихся воспитанниками и обучающимися в образовательных учреждениях
</t>
  </si>
  <si>
    <t>Реализация мероприятий по профилактике прививаемых инфекций (вакцинопрофилактика)</t>
  </si>
  <si>
    <t>Всего по направлению «Прочие нужды» в том числе:</t>
  </si>
  <si>
    <t>Организация отдыха детей в каникулярное время</t>
  </si>
  <si>
    <t>Цель 3. Повышение доступности, адаптивности и качества дошкольного, общего и профессионального образования</t>
  </si>
  <si>
    <t>Всего по направлению «Прочие нужды», в том числе</t>
  </si>
  <si>
    <t>Мероприятие 52.</t>
  </si>
  <si>
    <t>Мероприятие 53.</t>
  </si>
  <si>
    <t>Проведение оплачиваемых общественных работ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</si>
  <si>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</si>
  <si>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безработных граждан в возрасте от 18 до 20 лет, имеющих среднее профессиональное образование и ищущих работу впервые</t>
  </si>
  <si>
    <t>Организация предоставления дошкольного образования, создание условий для присмотра и ухода за детьми, содержания детей в государственных образовательных организациях - всего, из них</t>
  </si>
  <si>
    <t>Организация предоставления общего образования и создание условий для содержания детей в государственных общеобразовательных организациях - всего, из них</t>
  </si>
  <si>
    <t>Организация предоставления дополнительного образования  в Камышловском городском округе - всего, из них</t>
  </si>
  <si>
    <t>Мероприятие 56.</t>
  </si>
  <si>
    <t>Мероприятие 57.</t>
  </si>
  <si>
    <t>Мероприятие 58.</t>
  </si>
  <si>
    <t>Мероприятие 59.</t>
  </si>
  <si>
    <t>Мероприятие 60.</t>
  </si>
  <si>
    <t>Организация ярмарок вакансий и учебных рабочих мест</t>
  </si>
  <si>
    <t>Мероприятие 61.</t>
  </si>
  <si>
    <t>Всего по направлению «Прочие нужды»</t>
  </si>
  <si>
    <t>Мероприятие 62.</t>
  </si>
  <si>
    <t>Профессиональное обучение и дополнительное профессиональное образование безработных граждан</t>
  </si>
  <si>
    <t>Федеральный бюджет</t>
  </si>
  <si>
    <t>Областной бюджет</t>
  </si>
  <si>
    <t>Мероприятие 66.</t>
  </si>
  <si>
    <t>Внебюджетные источники</t>
  </si>
  <si>
    <t>Мероприятие 67.</t>
  </si>
  <si>
    <t>Мероприятие 68.</t>
  </si>
  <si>
    <t>Всего по направлению «Прочие нужды» (по заказчику - исполнительные органы государственной власти Свердловской области), в том числе:</t>
  </si>
  <si>
    <t>Информирование о положении на рынке труда</t>
  </si>
  <si>
    <t>Цель 1. Сохранение и укрепление здоровья населения Камышловского городского округа</t>
  </si>
  <si>
    <t>областной бюджет в том числе:</t>
  </si>
  <si>
    <t>субсидии местным бюджетам</t>
  </si>
  <si>
    <t>Всего по программе</t>
  </si>
  <si>
    <t>Всего по направлению "Прочие нужды" по подпрограмме1, в том числе:</t>
  </si>
  <si>
    <t>Всего по направлению "Прочие нужды" по подпрограмме 2, в том числе:</t>
  </si>
  <si>
    <t>Задача 1. Создание условий для активной продуктивности культурно-творческой деятельности, в том числе через развитие материально-технической базы учреждений культуры Камышловского городского округа, поддержку детского творчества, развитие форм культурно-досуговой деятельности</t>
  </si>
  <si>
    <t>ПОДПРОГРАММА 3. «ПОВЫШЕНИЕ УРОВНЯ ЖИЗНИ НАСЕЛЕНИЯ КАМЫШЛОВСКОГО ГОРОДСКОГО ОКРУГА»</t>
  </si>
  <si>
    <t>Осуществление мероприятий, по организации питания в муниципальных образовательных организациях</t>
  </si>
  <si>
    <t>Обеспечение получения дошкольного образования в частных дошкольных образовательных организациях - всего,  в том числе:</t>
  </si>
  <si>
    <t>Модернизация материально-технической базы (проведение ремонтных работ, оснащение специальным оборудованием, музыкальным оборудованием, инвентарем и музыкальными инструментами) муниципальных учреждений культуры</t>
  </si>
  <si>
    <t xml:space="preserve">     в том числе субсидии местным бюджетам</t>
  </si>
  <si>
    <t xml:space="preserve">Обеспечение детей-сирот и детей,
оставшихся без попечения родителей, лиц из
их числа благоустроенными жилыми
помещениями по договорам социального
найма в соответствии с решениями судов о предоставлении жилого помещения по договору социального найма, всего, из них:
</t>
  </si>
  <si>
    <r>
      <t>Всего по направлению "</t>
    </r>
    <r>
      <rPr>
        <b/>
        <sz val="12"/>
        <color indexed="8"/>
        <rFont val="Times New Roman"/>
        <family val="1"/>
      </rPr>
      <t>Капитальные вложения</t>
    </r>
    <r>
      <rPr>
        <sz val="12"/>
        <color indexed="8"/>
        <rFont val="Times New Roman"/>
        <family val="1"/>
      </rPr>
      <t>", в том числе:</t>
    </r>
  </si>
  <si>
    <r>
      <t>Всего по направлению "</t>
    </r>
    <r>
      <rPr>
        <b/>
        <sz val="12"/>
        <color indexed="8"/>
        <rFont val="Times New Roman"/>
        <family val="1"/>
      </rPr>
      <t>Прочие нужды</t>
    </r>
    <r>
      <rPr>
        <sz val="12"/>
        <color indexed="8"/>
        <rFont val="Times New Roman"/>
        <family val="1"/>
      </rPr>
      <t>" по подпрограмме 3, в том числе:</t>
    </r>
  </si>
  <si>
    <r>
      <t xml:space="preserve">Всего по направлению по </t>
    </r>
    <r>
      <rPr>
        <b/>
        <sz val="12"/>
        <color indexed="8"/>
        <rFont val="Times New Roman"/>
        <family val="1"/>
      </rPr>
      <t>Подпрограмме 3</t>
    </r>
    <r>
      <rPr>
        <sz val="12"/>
        <color indexed="8"/>
        <rFont val="Times New Roman"/>
        <family val="1"/>
      </rPr>
      <t>, в том числе:</t>
    </r>
  </si>
  <si>
    <t>Задача 1. Поддержка малого и среднего предпринимательства Камышловского городского округа</t>
  </si>
  <si>
    <t>Цель 1. Создание устойчивого среднего класса с одновременным снижением доли категории населения с доходами ниже прожиточного минимума, снижение социального неравенства, предоставление гражданам возможности для более высокого уровня социального потребления за счет собственных доходов</t>
  </si>
  <si>
    <t>Проведение агитационно- разъяснительной работы с участием средств массовой информации о работе региональной информационно- аналитической системы жилищно- коммунального хозяйства Камышловского городского округа</t>
  </si>
  <si>
    <t>Мероприятие 55.</t>
  </si>
  <si>
    <t>Мероприятие 65.</t>
  </si>
  <si>
    <t xml:space="preserve">Мероприятие 98. </t>
  </si>
  <si>
    <t>Мероприятие 99.</t>
  </si>
  <si>
    <t>Мероприятие 112.</t>
  </si>
  <si>
    <t>Задача 2.Развитие и обеспечение сохранности сети автомобильных дорог местного значения на территории Камышловского городского округа</t>
  </si>
  <si>
    <t>Строительство (реконструкция) автомобильных дорог общего пользования местного значения с твердым покрытием, всего, из них:</t>
  </si>
  <si>
    <t>Обеспечение сохранности автомобильных дорог общего пользования местного значения с грунтовым покрытием, всего, из них:</t>
  </si>
  <si>
    <t xml:space="preserve">Строительство объектов коммунальной инфраструктуры к земельным участкам, предназначенным для массового жилищного строительства, в том числе малоэтажного
</t>
  </si>
  <si>
    <t>Номер строки целевых показателей и индикаторов, на достижение которых направлены мероприятия</t>
  </si>
  <si>
    <t>с 4-9</t>
  </si>
  <si>
    <t xml:space="preserve">Формирование здорового образа жизни. Профилактика алкоголизма и наркомании:
-публикация статьи  в газету, трансляция по КАМТВ роликов «Жизнь без наркотиков»
-приобретение и трансляция роликов о вреде алкоголя, курения, употребления наркотических препаратов в холле поликлиники.
-организация на базе кабинета  врача-нарколога и медицинского психолога  телефонной поддержки (наркологического телефона доверия),  для желающих отказаться от алкоголя и наркотиков.
-разработка и тиражирование буклетов, памяток о здоровом образе жизни для различных групп населения.
</t>
  </si>
  <si>
    <t xml:space="preserve">Обеспечение детей-сирот и детей, оставшихся без попечения родителей, лиц из их числа благоустроенными жилыми помещениями государственного специализированного жилищного фонда по договорам найма специализированных жилых помещений, всего, из них:
</t>
  </si>
  <si>
    <t>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</si>
  <si>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Координация реализации Указа Президента Российской Федерации от 07 мая 2012 года № 601 «Об основных направлениях совершенствования системы государственного управления»
</t>
  </si>
  <si>
    <t>Реконструкция водозабора</t>
  </si>
  <si>
    <t>Формирование жилищного фонда для переселения граждан из жилых помещении, признанных непригодными для проживания, путем долевого строительства, всего, из них:</t>
  </si>
  <si>
    <t>Мероприятия по благоустройству дворовых территорий, включая комплексный подход по реконструкции объектов</t>
  </si>
  <si>
    <t>Мероприятия по энергосбережению и повышению энергетической эффективности в отношении общего имущества собственников помещений в многоквартирном доме, путем установки узлов учета на вводе в дом, всего, из них:</t>
  </si>
  <si>
    <t>Расширение сети газоснабжения района "Бараба"  в г. Камышлове</t>
  </si>
  <si>
    <t>Расширение сети газоснабжения района "Строительные материалы"  в г. Камышлове</t>
  </si>
  <si>
    <t>Расширение сети газоснабжения района "Насоново"  в г. Камышлове</t>
  </si>
  <si>
    <t>Организация уличного освещения</t>
  </si>
  <si>
    <t>Обрезка, валка, выкорчевка, вывоз деревьев,создающих угрозу возникновения чрезвычайных ситуаций на территории Камышловского городского округа</t>
  </si>
  <si>
    <t>Реконструкция городского сквера</t>
  </si>
  <si>
    <t>Строительство блочной газовой котельной в микрорайоне "Урализолятор"</t>
  </si>
  <si>
    <t xml:space="preserve">Мероприятие 103. </t>
  </si>
  <si>
    <t>Мероприятие 109.</t>
  </si>
  <si>
    <t>Мероприятие 110.</t>
  </si>
  <si>
    <t>Мероприятие 113.</t>
  </si>
  <si>
    <t>Строительство газопровода в микрорайоне Константиновка</t>
  </si>
  <si>
    <t>Расширение сети газоснабжения микрорайона "Урализолятор"  в г. Камышлове</t>
  </si>
  <si>
    <t>Расширение газопровода по улицам Железнодорожная, Куйбышева, Д. Бедного, Рабочая, пер. Тургенева в Камышловском городском округе</t>
  </si>
  <si>
    <t>Мероприятие 123.</t>
  </si>
  <si>
    <t>Мероприятие 125.</t>
  </si>
  <si>
    <t>Мероприятие 126.</t>
  </si>
  <si>
    <t>Мероприятие  130.</t>
  </si>
  <si>
    <t>Мероприятие  131.</t>
  </si>
  <si>
    <t>Мероприятие  132.</t>
  </si>
  <si>
    <t>Мероприятие  133.</t>
  </si>
  <si>
    <t>Мероприятие  134.</t>
  </si>
  <si>
    <t>Мероприятие  135.</t>
  </si>
  <si>
    <t xml:space="preserve">Мероприятие 141. </t>
  </si>
  <si>
    <t xml:space="preserve">Мероприятие 142. </t>
  </si>
  <si>
    <t xml:space="preserve">Мероприятие 143. </t>
  </si>
  <si>
    <t xml:space="preserve">Мероприятие 144. </t>
  </si>
  <si>
    <t>Мероприятие 152.</t>
  </si>
  <si>
    <t>Мероприятие 153.</t>
  </si>
  <si>
    <t>Мероприятие 154.</t>
  </si>
  <si>
    <t>Мероприятие 155.</t>
  </si>
  <si>
    <t>Мероприятие 156.</t>
  </si>
  <si>
    <t>Мероприятие 157.</t>
  </si>
  <si>
    <t>Мероприятие 158.</t>
  </si>
  <si>
    <t>Мероприятие 159.</t>
  </si>
  <si>
    <t>Мероприятие 160.</t>
  </si>
  <si>
    <t xml:space="preserve">Организация пропаганды семейного устройства детей-сирот и детей, оставшихся без попечения родителей: размещение видеороликов на Камышловском телевидении, на официальном сайте администрации Камышловского городского округа в сети </t>
  </si>
  <si>
    <t>Организация мероприятий по профилактике туберкулеза</t>
  </si>
  <si>
    <t>Привлечение населения к участию в диспанзеризации</t>
  </si>
  <si>
    <t>Привлечение населения к участию в вакционопрофилактике</t>
  </si>
  <si>
    <t>Проведение массовых профилактических акций по формированию здорового образа жизни среди населения, в том числе подростков и молодежи</t>
  </si>
  <si>
    <t>Предоставление специалистам учреждений здравоохранения муниципального  жилья на условиях социального найма</t>
  </si>
  <si>
    <t>Привлечение на работу в учреждения здравоохранения медицинских кадров (размещение информации в СМИ, на сайтах вакансий и др.)</t>
  </si>
  <si>
    <t>Проведение мониторинга вакансий</t>
  </si>
  <si>
    <t>Предоставление мест в детские дошкольные учреждения для детей специалистов учреждений здравоохранения.</t>
  </si>
  <si>
    <t>Мероприятие  70.</t>
  </si>
  <si>
    <t>Мероприятие  71.</t>
  </si>
  <si>
    <t>Мероприятие 75.</t>
  </si>
  <si>
    <t>Мероприятие 76.</t>
  </si>
  <si>
    <t>Мероприятие  79.</t>
  </si>
  <si>
    <t>Мероприятие  80.</t>
  </si>
  <si>
    <t>Мероприятие 87.</t>
  </si>
  <si>
    <t>Мероприятие  89.</t>
  </si>
  <si>
    <t xml:space="preserve">Мероприятие 92. </t>
  </si>
  <si>
    <t xml:space="preserve">Мероприятие 93. </t>
  </si>
  <si>
    <t>Мероприятие 97.</t>
  </si>
  <si>
    <t xml:space="preserve">Мероприятие 101. </t>
  </si>
  <si>
    <t>Мероприятие 102.</t>
  </si>
  <si>
    <t>Мероприятие 105.</t>
  </si>
  <si>
    <t xml:space="preserve">Мероприятие 118. </t>
  </si>
  <si>
    <t xml:space="preserve">Мероприятие 119. </t>
  </si>
  <si>
    <t>Мероприятие 120.</t>
  </si>
  <si>
    <t>Мероприятие 121.</t>
  </si>
  <si>
    <t>Мероприятие  122.</t>
  </si>
  <si>
    <t>Мероприятие 124.</t>
  </si>
  <si>
    <t>Мероприятие  128.</t>
  </si>
  <si>
    <t>Мероприятие  129.</t>
  </si>
  <si>
    <t>Мероприятие 136.</t>
  </si>
  <si>
    <t>Мероприятие 137.</t>
  </si>
  <si>
    <t xml:space="preserve">Мероприятие 138 </t>
  </si>
  <si>
    <t xml:space="preserve">Мероприятие 139. </t>
  </si>
  <si>
    <t xml:space="preserve">Мероприятие 140. </t>
  </si>
  <si>
    <t>Мероприятие 145.</t>
  </si>
  <si>
    <t>Мероприятие 146.</t>
  </si>
  <si>
    <t>Цель 3. Развитие современной транспортно-логистической системы улучшения качества транспортных услуг и услуг связи, предоставляемых населению Камышловского городского округа</t>
  </si>
  <si>
    <t xml:space="preserve">Приложение № 1 </t>
  </si>
  <si>
    <t xml:space="preserve">к муниципальной комплексной 
программе повышения качества 
жизни населения Камышловского
городского округа
на период до 2018 года – «Новое
качество жизни жителей Камышловского
городского округа»
</t>
  </si>
  <si>
    <t xml:space="preserve">Целевые показатели муниципальной комплексной программы повышения                     качества жизни населения
Камышловского городского округа на период до 2018 года –                                               «Новое качество жизни жителей 
Камышловского городского округа»
</t>
  </si>
  <si>
    <t>Наименование целевого показателя</t>
  </si>
  <si>
    <t>Единица измерения</t>
  </si>
  <si>
    <t>Значения целевых показателей</t>
  </si>
  <si>
    <t xml:space="preserve">Справочно: 
базовое значение целевого показателя
(на начало реализации комплексной программы)
</t>
  </si>
  <si>
    <t xml:space="preserve">2014 год
(по итогам
первого года реализации
комплексной программы
</t>
  </si>
  <si>
    <t xml:space="preserve">2015 год
(по итогам
второго
 года реализации
комплексной программы
</t>
  </si>
  <si>
    <t xml:space="preserve">2016 год
(по итогам
третьего
года реализации
комплексной программы
</t>
  </si>
  <si>
    <t xml:space="preserve">2017 год
(по итогам
четвертого года реализации
комплексной программы
</t>
  </si>
  <si>
    <t xml:space="preserve">2018 год
(по итогам
пятого 
года реализации
комплексной программы
</t>
  </si>
  <si>
    <t>Подпрограмма 1. «Развитие гражданского общества»</t>
  </si>
  <si>
    <t>Цель. Повышение уровня гражданской зрелости жителей Камышловского городского округа, социально ориентированной активности населения, создание эффективной системы самоуправления, базирующейся на принципах партнерства власти и представителей широкой общественности</t>
  </si>
  <si>
    <t>Количество социально ориентированных некоммерческих организаций, получивших муниципальную поддержку</t>
  </si>
  <si>
    <t>единиц</t>
  </si>
  <si>
    <t>Количество социальных проектов, участвующих в областном конкурсе социальных проектов, по отношению к базовому году</t>
  </si>
  <si>
    <t>процентов</t>
  </si>
  <si>
    <t>Доля граждан, участвующих в добровольческой деятельности к общей численности населения Камышловского городского округа</t>
  </si>
  <si>
    <t>Доля правовых актов органов местного самоуправления по вопросам функционирования и развития социально ориентированных некоммерческих организаций, решения социально значимых задач, принятых при наличии заключения НКО</t>
  </si>
  <si>
    <t>Доля совещательных органов при главе Камышловского городского округа, администрации Камышловского городского округа, в состав которых включены представители Общественной палаты Камышловского городского округа</t>
  </si>
  <si>
    <t>Доля СМИ, постоянно освещающая реализацию программы и деятельность институтов гражданского общества</t>
  </si>
  <si>
    <t>Индикаторы, характеризующие достижение целевого показателя:</t>
  </si>
  <si>
    <t>Доля молодых граждан в возрасте от 14 до 30 лет, имеющих информацию о возможностях включения в общественную жизнь и применении потенциала, содействующую развитию навыков самостоятельной жизнедеятельности (о профессиях, востребованных социально-экономической сферой, занятиях предпринимательством, создании малого и среднего бизнеса</t>
  </si>
  <si>
    <t xml:space="preserve">Доля молодых граждан в возрасте от 14 до 30 лет, участвующих в деятельности общественных объединений, различных форм общественного самоуправления
</t>
  </si>
  <si>
    <t xml:space="preserve">Доля молодых граждан, в возрасте от 14 до 30 лет, систематически занимающихся научно-техническим творчеством, инновационной и научной деятельностью
</t>
  </si>
  <si>
    <t xml:space="preserve">Доля обучающихся, участвующих в деятельности патриотических молодежных объединений и мероприятиях гражданско-патриотической направленности </t>
  </si>
  <si>
    <t xml:space="preserve">Доля молодых граждан в возрасте от 14 до 30 лет, участвующих в занятиях техническими и военно- прикладными видами спорта, военно-спортивных мероприятиях, проходящих подготовку в оборонно-спортивных лагерях
</t>
  </si>
  <si>
    <t>Доля молодых граждан в возрасте от 14 до 30 лет, принявших участие в мероприятиях, направленных на гармонизацию межнациональных и межконфессиональных отношений, профилактику экстремизма и укрепление толерантности, на историко-культурное воспитание молодых граждан</t>
  </si>
  <si>
    <t>Доля граждан положительно оценивающих состояние межнациональных отношений</t>
  </si>
  <si>
    <t xml:space="preserve">Объем средств, направляемых на благотворительность и меценатство
</t>
  </si>
  <si>
    <t>млн.рублей</t>
  </si>
  <si>
    <t>Подпрограмма 2. «Повышение качества человеческого капитала»</t>
  </si>
  <si>
    <t xml:space="preserve">Доля жителей Камышловского городского округа, приверженных здоровому образу жизни
</t>
  </si>
  <si>
    <t>Ожидаемая продолжительность жизни</t>
  </si>
  <si>
    <t>лет</t>
  </si>
  <si>
    <t>Охват диспансеризацией населения</t>
  </si>
  <si>
    <t>не менее              90</t>
  </si>
  <si>
    <t>не менее            95</t>
  </si>
  <si>
    <t>не менее            85</t>
  </si>
  <si>
    <t xml:space="preserve">Поддержание нормативных показателей привитости населения против инфекционных заболеваний в рамках Национального календаря профилактических прививок и календаря прививок по эпидемическим показаниям, в том числе охват населения Камышловского городского округа прививками против гриппа, клещевого энцефалита </t>
  </si>
  <si>
    <t>не менее 30</t>
  </si>
  <si>
    <t>не менее 40</t>
  </si>
  <si>
    <t>Число лиц, принявших участие в массовых профилактических мероприятиях</t>
  </si>
  <si>
    <t>Доля детей и подростков, получивших услуги по организации отдыха и оздоровления в санаторно- курортных учреждениях, загородных детских оздоровительных лагерях Камышловского городского округа, от общей численности детей школьного возраста</t>
  </si>
  <si>
    <t>Доля детей с выраженным эффектом оздоровления в загородных оздоровительных учреждениях</t>
  </si>
  <si>
    <t>Доля жителей Камышловского городского округа, систематически занимающихся физической культурой и спортом, в общей численности населения Камышловского городского округа</t>
  </si>
  <si>
    <t>Количество спортивных сооружений на 100 тысяч человек населения</t>
  </si>
  <si>
    <t>Единовременная пропускная способность объектов спорта</t>
  </si>
  <si>
    <t>Строительство спортивных сооружений</t>
  </si>
  <si>
    <t xml:space="preserve">Численность населения, подверженного неблагоприятному воздействию санитарно- гигиенических факторов риска
</t>
  </si>
  <si>
    <t xml:space="preserve">Увеличение доли лиц, приверженных здоровому питанию
</t>
  </si>
  <si>
    <t>Доля предприятий, предоставляющих услуги по организации диетического питания</t>
  </si>
  <si>
    <t>Доля поваров пищеблоков общеобразовательных организаций, прошедших повышение квалификации</t>
  </si>
  <si>
    <t>процентов от количества работников пищеблоков</t>
  </si>
  <si>
    <t>Доля педагогов, прошедших повышение квалификации по вопросам формирования здорового образа жизни и здорового питания</t>
  </si>
  <si>
    <t>процентов от количества педагогов</t>
  </si>
  <si>
    <t>Охват питанием обучающихся в Камышловском городском округе</t>
  </si>
  <si>
    <t>процентов от количества обучающихся</t>
  </si>
  <si>
    <t>96, 5</t>
  </si>
  <si>
    <t>Охват питанием работающих на промышленных предприятиях Камышловского городского округа</t>
  </si>
  <si>
    <t>процентов от количества работающих</t>
  </si>
  <si>
    <t xml:space="preserve">Удовлетворенность населения первичной медико-санитарной и стационарной медицинской помощью
</t>
  </si>
  <si>
    <t xml:space="preserve">процентов от числа
опрошенных
</t>
  </si>
  <si>
    <t>не менее 75</t>
  </si>
  <si>
    <t xml:space="preserve"> не менее 77</t>
  </si>
  <si>
    <t xml:space="preserve"> не менее 80</t>
  </si>
  <si>
    <t>Общая смертность</t>
  </si>
  <si>
    <t>случаев на 1000 населения</t>
  </si>
  <si>
    <t>Смертность населения в трудоспособном возрасте</t>
  </si>
  <si>
    <t xml:space="preserve">случаев на 1000 населения трудоспособного возраста
</t>
  </si>
  <si>
    <t>Смертность от болезней системы кровообращения</t>
  </si>
  <si>
    <t>случаев на 100 тыс. человек населения</t>
  </si>
  <si>
    <t>Смертность от новообразований (в том числе злокачественных)</t>
  </si>
  <si>
    <t>Смертность от туберкулеза</t>
  </si>
  <si>
    <t xml:space="preserve">Смертность от дорожно- транспортных происшествий
</t>
  </si>
  <si>
    <t>Младенческая смертность</t>
  </si>
  <si>
    <t>случаев на 1000 родившихся живыми</t>
  </si>
  <si>
    <t xml:space="preserve">Охват скрининговыми обследованиями населения на ВИЧ-инфекцию
</t>
  </si>
  <si>
    <t>не менее 14,4</t>
  </si>
  <si>
    <t>не менее 17</t>
  </si>
  <si>
    <t>не менее 17,5</t>
  </si>
  <si>
    <t>не менее 20</t>
  </si>
  <si>
    <t xml:space="preserve">Обеспеченность населения медицинским персоналом (врачи и средний медицинский персонал)
</t>
  </si>
  <si>
    <t>на 10 тыс. человек населения</t>
  </si>
  <si>
    <t>Обеспеченность населения врачами</t>
  </si>
  <si>
    <t>Обеспеченность средним медицинским персоналом</t>
  </si>
  <si>
    <t>Доля врачей в возрасте до 36 лет</t>
  </si>
  <si>
    <t xml:space="preserve">Доля медицинских и фармацевтических специалистов, обучавшихся в рамках целевой подготовки для нужд Камышловского городского округа,
трудоустроившихся после завершения обучения в медицинские или фармацевтические организации системы здравоохранения Камышловского городского округа, 
</t>
  </si>
  <si>
    <t xml:space="preserve">    в том числе: врачи, средние медицинские работники</t>
  </si>
  <si>
    <t>-</t>
  </si>
  <si>
    <t>Задача 1. Создание условий для формирования комфортной социальной среды проживания для жителей Камышловского городского округа</t>
  </si>
  <si>
    <t xml:space="preserve">Доля граждан, получивших меры социальной поддержки, в общей численности граждан, имеющих право на соответствующие меры социальной поддержки и обратившихся в органы социальной политики </t>
  </si>
  <si>
    <t>Задача 2. Совершенствование системы профилактики безнадзорности и "социального сиротства", пропаганда семейных ценностей</t>
  </si>
  <si>
    <t>Снижение числа семей, находящихся в социально опасном положении, по отношению к предыдущему году</t>
  </si>
  <si>
    <t>не менее чем на 6,5</t>
  </si>
  <si>
    <t>Доля приоритетных объектов и услуг в приоритетных сферах жизнедеятельности инвалидов, нанесенных на карту доступности Камышловского городского округа по результатам их паспортизации, среди всех приоритетных объектов и услуг в Камышловском городском округе</t>
  </si>
  <si>
    <t>Охват инвалидов областными мероприятиями и мероприятиями, проводимыми на муниципальном уровне, а также за счет различных финансовых источников, по реабилитации</t>
  </si>
  <si>
    <t>Доля незанятых квотируемых рабочих мест в общей квоте, установленной для приема на работу инвалидов</t>
  </si>
  <si>
    <t>Охват социальными услугами пожилых людей из числа выявленных граждан, нуждающихся в социальной поддержке и социальном обслуживании</t>
  </si>
  <si>
    <t>Цель 3. Повышение доступности, адаптивности и качества дошкольного, общего образования</t>
  </si>
  <si>
    <t>Повышение уровня удовлетворенности граждан Камышловского городского округа  качеством образовательных услуг</t>
  </si>
  <si>
    <t>Снижение количества обращений граждан на ненадлежащее оказание образовательных услуг поступивших в надзорные органы, профильное министерство по сравнению с предыдущим годом</t>
  </si>
  <si>
    <t>Доступность дошкольного образования для детей в возрасте от 3 до 7 лет</t>
  </si>
  <si>
    <t>процент</t>
  </si>
  <si>
    <t xml:space="preserve">Доля выпускников государственных (муниципальных) общеобразовательных учреждений, сдавших единый государственный экзамен в общей численности  учреждений
</t>
  </si>
  <si>
    <t>Не менее 96</t>
  </si>
  <si>
    <t>Не менее 96,2</t>
  </si>
  <si>
    <t>Не менее 96,25</t>
  </si>
  <si>
    <t>Не менее 96,3</t>
  </si>
  <si>
    <t>Не менее 97</t>
  </si>
  <si>
    <t xml:space="preserve">Доля детей, охваченных образовательными программами дополнительного образования детей, в общей численности детей и молодежи в возрасте 5 - 18 лет
</t>
  </si>
  <si>
    <t>Цель 4. Создание условий для доступа к культурным ценностям и творческой реализации, усиление влияния культуры на процессы социальных преобразований и экономического развития Камышловского городского округа</t>
  </si>
  <si>
    <t xml:space="preserve">Количество записей в электронных каталогах в муниципальных общедоступных библиотеках
</t>
  </si>
  <si>
    <t>тыс. записей</t>
  </si>
  <si>
    <t>Доля электронных изданий в общем количестве поступлений в фонды муниципальных библиотек</t>
  </si>
  <si>
    <t xml:space="preserve"> проценты</t>
  </si>
  <si>
    <t>Увеличение количества библиографических записей в сводном электронном каталоге библиотек Камышловского городского округа (по сравнению с предыдущим годом)</t>
  </si>
  <si>
    <t xml:space="preserve">Доля библиотечных фондов общедоступных библиотек,
представленных в электронной форме, от общего объема библиотечных фондов
</t>
  </si>
  <si>
    <t>Доля представленных (во всех формах) зрителю музейных предметов в общем количестве музейных предметов основного фонда</t>
  </si>
  <si>
    <t>Задача 2. Обеспечение единства и доступности культурного пространства для всех социально-демографических и социально- профессиональных групп населения Камышловского городского округа с учетом их культурных потребностей и интересов, создание условий для творческой самореализации граждан</t>
  </si>
  <si>
    <t xml:space="preserve">Число действующих
виртуальных музеев
</t>
  </si>
  <si>
    <t>Задача 3. Сохранение и развитие кадрового потенциала сферы культуры и искусства через систему непрерывного многоуровневого художественного образования, развитие системы государственной поддержки творческой деятельности, талантливой молодежи, одаренных детей</t>
  </si>
  <si>
    <t>Соотношение средней заработной платы работников учреждений культуры к средней заработной плате по экономике Камышловского городского округа</t>
  </si>
  <si>
    <t>Задача 4. Создание условий для этического и эстетического воспитания и развития личности жителей Камышловского городского округа, формирования у них позитивных ценностных установок</t>
  </si>
  <si>
    <t>Доля детей, привлекаемых к участию в творческих мероприятиях, в общем числе учащихся Камышловского городского округа</t>
  </si>
  <si>
    <t xml:space="preserve">Доля учащихся детских школ искусств, привлекаемых к участию в творческих мероприятиях, от общего количества учащихся Камышловского городского округа
</t>
  </si>
  <si>
    <t>Задача 5. Обеспечение процесса интеграции Камышловского городского округа через расширение сотрудничества и обмен музейно-выставочными экспозициями на базе муниципальных учреждений культуры Камышловского городского округа</t>
  </si>
  <si>
    <t>Количество реализованных  выставочных музейных проектов</t>
  </si>
  <si>
    <t>Число передвижных музейных выставок</t>
  </si>
  <si>
    <t xml:space="preserve">Численность участников
культурно-досуговых
мероприятий
</t>
  </si>
  <si>
    <t>Тыс.чел.</t>
  </si>
  <si>
    <t>Число грантов главы Камышловского городского округа для поддержки значимых для социокультурного развития Камышловского городского округа организаций культуры и искусства в сфере музыкального, хореографического и изобразительного искусства</t>
  </si>
  <si>
    <t>единицы</t>
  </si>
  <si>
    <t>Доля коллективов самодеятельного художественного творчества, имеющих звание «народный» (образцовый)</t>
  </si>
  <si>
    <t>Доля выпускников детских школ искусств, поступивших на обучение в профессиональные образовательные организации в сфере культуры, от общего числа выпускников предыдущего года</t>
  </si>
  <si>
    <t>Подпрограмма 3. «Повышение уровня жизни населения Камышловского городского округа»</t>
  </si>
  <si>
    <t xml:space="preserve">Цель 1. Создание устойчивого среднего класса с одновременным снижением доли категории населения с доходами ниже прожиточного минимума, снижение социального неравенства, предоставление гражданам возможности для более высокого уровня социального потребления за счет собственных доходов </t>
  </si>
  <si>
    <t xml:space="preserve">Задача 1. Обеспечение государственных гарантий трудовых прав и создание условий для реализации гражданами права на труд, а также защиту от безработицы
</t>
  </si>
  <si>
    <t xml:space="preserve">Уровень безработицы (по методологии Международной организации труда) в среднем за год
</t>
  </si>
  <si>
    <t xml:space="preserve">Численность трудоустроенных граждан
</t>
  </si>
  <si>
    <t>человек</t>
  </si>
  <si>
    <t>Количество граждан и работодателей, получивших информацию о положении на рынке труда Камышловского городского округа</t>
  </si>
  <si>
    <t>Количество ярмарок вакансий и учебных рабочих мест</t>
  </si>
  <si>
    <t>Численность безработных граждан, получивших услугу по содействию самозанятости</t>
  </si>
  <si>
    <t>Численность безработных, официально зарегистрированных в органах службы занятости</t>
  </si>
  <si>
    <t>чел.</t>
  </si>
  <si>
    <t>240 </t>
  </si>
  <si>
    <t>200 </t>
  </si>
  <si>
    <t>Уровень регистрируемой безработицы</t>
  </si>
  <si>
    <t>1,49 </t>
  </si>
  <si>
    <t>1,24 </t>
  </si>
  <si>
    <t>178 </t>
  </si>
  <si>
    <t>134 </t>
  </si>
  <si>
    <t>7 </t>
  </si>
  <si>
    <t>11 </t>
  </si>
  <si>
    <t>3 </t>
  </si>
  <si>
    <t xml:space="preserve">Задача 2. Обеспечение стабильной ситуации на рынке труда, в том числе за счет реализации мероприятий по организации профессионального обучения и дополнительного профессионального образования граждан по направлению органов службы занятости и предоставления грантов начинающим субъектам малого предпринимательства
</t>
  </si>
  <si>
    <t xml:space="preserve">Коэффициент
напряженности на рынке
труда (в среднегодовом исчислении)
</t>
  </si>
  <si>
    <t xml:space="preserve">число незанятых граждан, зарегистрированных в органах службы занятости, к числу вакантных рабочих мест в среднем за год
</t>
  </si>
  <si>
    <t>Численность безработных граждан, приступивших к профессиональному обучению и дополнительному профессиональному образованию, включая обучение в другой местности</t>
  </si>
  <si>
    <t>Численность женщин в период отпуска по уходу за ребенком до достижения им возраста трех лет, приступивших к профессиональному обучению и дополнительному профессиональному образованию</t>
  </si>
  <si>
    <t xml:space="preserve">Численность незанятых граждан, которым в соответствии с законодательством Российской Федерации назначена трудовая пенсия по старости и которые стремятся возобновить трудовую деятельность, приступивших к профессиональному обучению и дополнительному профессиональному образованию
</t>
  </si>
  <si>
    <t>Численность безработных граждан, получивших услуги по социальной адаптации</t>
  </si>
  <si>
    <t xml:space="preserve">Задача 1. Создание для граждан возможности улучшения жилищных условий не реже 1 раза в 15 лет, развитие рынка жилья, в том числе на основе ипотечного жилищного кредитования населения
</t>
  </si>
  <si>
    <t xml:space="preserve">Показатель доступности жилья (соотношение средней рыночной стоимости стандартной квартиры общей площадью 33 кв.м. и среднего годового совокупного дохода гражданина за вычетом
минимальных расходов)
</t>
  </si>
  <si>
    <t xml:space="preserve">Коэффициент доступности
жилья для населения
</t>
  </si>
  <si>
    <t>Число семей состоящих на учете в качестве нуждающихся в жилых помещениях, получивших жилье или улучшили свои жилищные условия</t>
  </si>
  <si>
    <t>кол-во</t>
  </si>
  <si>
    <t>Доля семей, желающих улучшить свои жилищные условия, обеспеченных доступных и комфортным жильем</t>
  </si>
  <si>
    <t>процентов, нарастающим итогом</t>
  </si>
  <si>
    <t>н/д</t>
  </si>
  <si>
    <t>Задача 2.  Развитие массового жилищного строительства, в том числе малоэтажного</t>
  </si>
  <si>
    <t xml:space="preserve">Годовой объем ввода жилья
</t>
  </si>
  <si>
    <t>тыс. кв. метров</t>
  </si>
  <si>
    <t>Индикаторы, характеризующие достижение целевых показателей:</t>
  </si>
  <si>
    <t xml:space="preserve">Годовой объем ввода  индивдуального жилья экономического класса
</t>
  </si>
  <si>
    <t xml:space="preserve">Годовой объем ввода малоэтажного жилья экономического класса из годового объема ввода жилья
</t>
  </si>
  <si>
    <t>Количество выданных разрешений на строительство</t>
  </si>
  <si>
    <t>шт.</t>
  </si>
  <si>
    <t>Площадь земельных участков, обеспеченных инженерной инфраструктурой</t>
  </si>
  <si>
    <t>га</t>
  </si>
  <si>
    <t xml:space="preserve">Площадь земельных участков, выделенных для массового жилищного строительства, обустроенных коммунальной инфраструктурой
</t>
  </si>
  <si>
    <t>гектаров, нарастающим итогом</t>
  </si>
  <si>
    <t>Площадь территорий, для которых разработана документация по планировке территории</t>
  </si>
  <si>
    <t>Уровень обеспеченности населения жильём</t>
  </si>
  <si>
    <t>кв. м. на 1 жителя</t>
  </si>
  <si>
    <t>Доля многодетных семей, получивших социальные выплаты для обеспечения жильем от числа многодетных семей, имеющих право на её получение и вставших на учет до 01.01.2014 года</t>
  </si>
  <si>
    <t>Ввод дополнительных мощностей газопроводов и газовых сетей на территориях населённых пунктов городского типа</t>
  </si>
  <si>
    <t>км</t>
  </si>
  <si>
    <t>Доля многоквартирных  домов, в которых собственники помещений выбрали и реализуют управление многоквартирными домами, посредством товариществ собственников жилья либо жилищных кооперативов</t>
  </si>
  <si>
    <t xml:space="preserve">Задача 1. Формирование единой сети автомобильных дорог местного значения, круглогодично доступной для населения и хозяйствующих субъектов
</t>
  </si>
  <si>
    <t>Протяженность построенных и реконструированных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</si>
  <si>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в отношении которых выполнены работы по содержанию, от общей протяженности автомобильных дорог общего пользования регионального значения, подлежащих содержанию в соответствии с нормативной потребностью</t>
  </si>
  <si>
    <t>Количество соединяемых населенных пунктов</t>
  </si>
  <si>
    <t>Количество жителей в сельских населенных пунктах</t>
  </si>
  <si>
    <t>Задача 2. Развитие и обеспечение сохранности сети автомобильных дорог общего пользования местного значения на территории Камышловского городского округа</t>
  </si>
  <si>
    <t>километров</t>
  </si>
  <si>
    <t xml:space="preserve">Задача 3. Внедрение систем мониторинга пассажиропотока и реализация эффективной маршрутной сети транспортного
обслуживания населения Камышловского городского округа
</t>
  </si>
  <si>
    <t>Количество транспортных средств на маршрутах регулярных пассажирских перевозок, отраженных в системе РНИС ГЛОНАСС</t>
  </si>
  <si>
    <t>Количество перевезенных пассажиров организациями железнодорожного транспорта в пригородном сообщении на территории Камышловского городского округа</t>
  </si>
  <si>
    <t>тыс. пассажиров</t>
  </si>
  <si>
    <t>Задача 4. Развитие инфраструктуры грузовых перевозок</t>
  </si>
  <si>
    <t>Грузооборот автомобильного транспорта</t>
  </si>
  <si>
    <t>млн.тонно-км</t>
  </si>
  <si>
    <t>Задача 5. Обеспечение безопасности  дорожного движения</t>
  </si>
  <si>
    <t xml:space="preserve">Число комплексов видеофиксации нарушений правил дорожного движения, введенных в эксплуатацию, по отношению к общему количеству приобретенных комплексов
</t>
  </si>
  <si>
    <t>Обеспечение эксплуатационного состояния аппаратно- программных комплексов фото-, видеофиксации нарушений правил дорожного движения</t>
  </si>
  <si>
    <t>Доля поступивших в бюджет Камышловского городского округа денежных взысканий (штрафов) за административные правонарушения в области дорожного движения, зафиксированные аппаратно-программными комплексами фото-, видеофиксации нарушений правил дорожного движения</t>
  </si>
  <si>
    <t>Задача 6. Повышение качества и доступности услуг связи на территории Камышловского городского округа</t>
  </si>
  <si>
    <t>Протяженность автомобильных дорог, проходящих по территории Камышловского городского округа, обследованных на предмет покрытия подвижной радиосвязью в отчетном году</t>
  </si>
  <si>
    <t>Задача. Развитие инфраструктуры торговли, общественного питания и бытового обслуживания населения, отвечающей современным требованиям развития потребительского рынка</t>
  </si>
  <si>
    <t>Оборот розничной торговли</t>
  </si>
  <si>
    <t>млн. рублей</t>
  </si>
  <si>
    <t>Оборот общественного питания</t>
  </si>
  <si>
    <t>обеспеченность торговыми площадями</t>
  </si>
  <si>
    <t>кв.м. на 1000 жителей</t>
  </si>
  <si>
    <t>Цель 6. Повышение качества и доступности государственных и муниципальных услуг в Камышловском городском округе, в том числе путем создания филиала ГБУ СО «Многофункциональный центр предоставления государственных и муниципальных услуг» и перевода услуг в электронную форму</t>
  </si>
  <si>
    <t xml:space="preserve">Доля граждан, использующих механизм получения государственных и муниципальных услуг в электронной форме
</t>
  </si>
  <si>
    <t>не менее 70</t>
  </si>
  <si>
    <t xml:space="preserve">Доля жителей города Камышлова,
зарегистрированных на Едином портале государственных и муниципальных услуг (функций)
</t>
  </si>
  <si>
    <t>Количество публикаций в СМИ с разъяснениями о правилах получения доступа на Единый портал государственных и муниципальных услуг (функций)</t>
  </si>
  <si>
    <t xml:space="preserve">Количество государственных и муниципальных услуг, для которых настроены портальные формы на Едином портале государственных и муниципальных услуг
</t>
  </si>
  <si>
    <t>Задача 2. Обеспечение доступа граждан для получения государственных и муниципальных услуг по принципу «одного окна» в многофункциональных центрах на территории Камышловского городского округа</t>
  </si>
  <si>
    <t xml:space="preserve">Доля граждан, имеющих доступ к получению государственных и муниципальных услуг по принципу «одного окна»
</t>
  </si>
  <si>
    <t>не менее 90</t>
  </si>
  <si>
    <t>не менее   91</t>
  </si>
  <si>
    <t>не менее  92</t>
  </si>
  <si>
    <t xml:space="preserve">Время ожидания в очереди при обращении заявителя в орган государственной власти (орган местного самоуправления) для получения государственных (муниципальных) услуг
</t>
  </si>
  <si>
    <t>минут</t>
  </si>
  <si>
    <t xml:space="preserve">Уровень удовлетворенности граждан качеством предоставления государственных и муниципальных услуг
</t>
  </si>
  <si>
    <t xml:space="preserve">Доля населения, потребляющего питьевую воду стандартного качества
</t>
  </si>
  <si>
    <t>Увеличение числа жителей Камышловского ГО, для которых разведаны дополнительные запасы питьевой воды стандартного качества (ежегодно)</t>
  </si>
  <si>
    <t>тыс. человек</t>
  </si>
  <si>
    <t>Удельный вес населения, охваченного мероприятиями по повышению экологической культуры (на 10 тыс. жителей)</t>
  </si>
  <si>
    <t>Задача 3. Обеспечение экологической безопасности и  управление экологическими рисками</t>
  </si>
  <si>
    <t>Удельный показатель негативного воздействия выбросов загрязняющих веществ от стационарных источников на окружающую среду в расчете на единицу валового регионального продукта Камышловского городского округа</t>
  </si>
  <si>
    <t>тыс. тонн/млрд. рублей</t>
  </si>
  <si>
    <t>Удельный показатель негативного воздействия сброса загрязненных сточных вод в поверхностные водные объекты на окружающую среду в расчете на единицу валового регионального продукта Камышловского городского округа</t>
  </si>
  <si>
    <t>млн. куб. м/млрд. рублей</t>
  </si>
  <si>
    <t>Подпрограмма 4. Обеспечение безопасности жизнедеятельности населения Камышловского городского округа</t>
  </si>
  <si>
    <t>Цель 1.  Обеспечение безопасности жизнедеятельности населения</t>
  </si>
  <si>
    <t xml:space="preserve">Задача 1.Создание необходимых условий для укрепления пожарной безопасности на территории Камышловского городского округа, организации тушения пожаров, предотвращения гибели и травмирования  людей                                                                                 </t>
  </si>
  <si>
    <r>
      <t xml:space="preserve">Повышение  уровня пожарной защиты  </t>
    </r>
    <r>
      <rPr>
        <b/>
        <sz val="10"/>
        <rFont val="Times New Roman"/>
        <family val="1"/>
      </rPr>
      <t xml:space="preserve">    </t>
    </r>
  </si>
  <si>
    <t>%</t>
  </si>
  <si>
    <t xml:space="preserve">Оснащение пожарным инвентарем, оборудованием    </t>
  </si>
  <si>
    <t xml:space="preserve">Сроки и процент охвата оповещения всех категорий населения  </t>
  </si>
  <si>
    <t xml:space="preserve">Наличие  средств индивидуальной защиты    </t>
  </si>
  <si>
    <t>Доля руководящего состава РСЧС, специалистов органов управления и населения прошедших подготовку в области защиты населения и территорий</t>
  </si>
  <si>
    <t xml:space="preserve">Количество подразделений        </t>
  </si>
  <si>
    <t>Объемы запасов</t>
  </si>
  <si>
    <t>Количество подразделений</t>
  </si>
  <si>
    <t xml:space="preserve">Качество приема, обработки и передачи информации  </t>
  </si>
  <si>
    <t>Качество приема, обработки и передачи информации</t>
  </si>
  <si>
    <t xml:space="preserve">Повышение безопасности населения      </t>
  </si>
  <si>
    <t>Цель  Повышение уровня гражданской зрелости жителей Камышловского городского округа, социально ориентированной активности населения, создание эффективной системы самоуправления, базирующейся на принципах партнерства власти и представителей широкой общественности</t>
  </si>
  <si>
    <t>Задача 3. Создание условий для оказания медицинской помощи населению и формирования здорового образа жизни на территории Камышловского городского округа</t>
  </si>
  <si>
    <t>Задача 4. Создание благоприятных условий для привлечения и закрепления медицинских кадров</t>
  </si>
  <si>
    <t>Задача 2. Развитие массового жилищного строительства, в том числе малоэтажного</t>
  </si>
  <si>
    <t>Создание условий для газификации объектов социальной и жилищно-коммунальной сферы</t>
  </si>
  <si>
    <r>
      <t>Цель 3. Развитие современной транспортно-логистической системы Камышловского городского округа, улучшение качества транспортных услуг и услуг связи, предоставляемых населению</t>
    </r>
    <r>
      <rPr>
        <b/>
        <u val="single"/>
        <sz val="12"/>
        <rFont val="Times New Roman"/>
        <family val="1"/>
      </rPr>
      <t xml:space="preserve"> </t>
    </r>
  </si>
  <si>
    <t>Доля переработки твердых бытовых (коммунальных) отходов по отношению к их общему объему образования в год</t>
  </si>
  <si>
    <t xml:space="preserve">Цель 1. Обеспечение безопасности жизнедеятельности населения  </t>
  </si>
  <si>
    <t xml:space="preserve">Задача 2.Улучшение материально-технической базы                                                                               </t>
  </si>
  <si>
    <t xml:space="preserve"> Задача 3. Содержание  системы оповещения руководящего состава РСЧС и всех категорий населения  </t>
  </si>
  <si>
    <t>Задача 4.Создать резерв средств индивидуальной защиты</t>
  </si>
  <si>
    <t>Задача 5. Организовать качественную подготовку руководящего состава РСЧС, специалистов органов управления и населения в области защиты населения и территорий от ЧС;</t>
  </si>
  <si>
    <t>Задача 6. Совершенствовать подготовку и содержание в готовности необходимых сил и средств для защиты населения и территорий от чрезвычайных ситуаций</t>
  </si>
  <si>
    <t>Задача 7.Создать запасы материально-технических, продовольственных, медицинских и иных средств для первоочередного обеспечения пострадавшего населения</t>
  </si>
  <si>
    <r>
      <t>Задача</t>
    </r>
    <r>
      <rPr>
        <b/>
        <sz val="11"/>
        <color indexed="8"/>
        <rFont val="Times New Roman"/>
        <family val="1"/>
      </rPr>
      <t xml:space="preserve"> 8. Организация и проведение аварийно-спасательных и других неотложных работ, а также поддержание общественного порядка при их проведении</t>
    </r>
  </si>
  <si>
    <t xml:space="preserve">Задача 10. Участие в профилактике антитеррористической деятельности.                                                  </t>
  </si>
  <si>
    <t>Задача 11.  Развитие системы информирования и оповещения населения в местах пребывания людей.</t>
  </si>
  <si>
    <t xml:space="preserve">Задача 123. Организация предупреждения и пресечения террористической деятельности общественных и религиозных объединений, иных организаций, физических лиц.                                                                        </t>
  </si>
  <si>
    <t>11,12,13</t>
  </si>
  <si>
    <t>15-18</t>
  </si>
  <si>
    <t>38-44</t>
  </si>
  <si>
    <t>24,28,29</t>
  </si>
  <si>
    <t>60-63</t>
  </si>
  <si>
    <t>79-81</t>
  </si>
  <si>
    <t>87-92</t>
  </si>
  <si>
    <t>179,180,181</t>
  </si>
  <si>
    <t>Задача 3 . Обеспечение приоритета семейного устройства детей-сирот и детей, оставшихся без попечения родителей</t>
  </si>
  <si>
    <t>Реализация мероприятий по социальной защите населения и социальной поддержке инвалидов в Свердловской области, в том числе мероприятий комплексной программы "Доступная среда"</t>
  </si>
  <si>
    <t>Задача 4. Обеспечение условий для социальной адаптации и интеграции в общественную жизнь лиц с ограниченными возможностями здоровья и их доступа к объектам социальной инфраструктуры</t>
  </si>
  <si>
    <t>Задача 5. Развитие системы социальной поддержки граждан пожилого возраста, создание условий для активного долголетия</t>
  </si>
  <si>
    <t>Задача 5.Развитие системы социальной поддержки граждан пожилого возраста, создание условий для активного долголетия</t>
  </si>
  <si>
    <t>Доля детей, оставшихся без попечения родителей, переданных на воспитание в семьи граждан (на усыновление (удочерение) и под опеку (попечительство), в том числе по договору о приемной семье) к общей численности детей-сирот и детей, оставшихся без попечения родителей</t>
  </si>
  <si>
    <t xml:space="preserve">Приложение 
к муниципальной комплексной программе повышения качества жизни населения Камышловского городского округа на период до 2018 года - «Новое качество жизни  Камышловского городского округа»
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</si>
</sst>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7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54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Arial Unicode MS"/>
      <family val="2"/>
    </font>
    <font>
      <b/>
      <sz val="11"/>
      <color indexed="8"/>
      <name val="Times New Roman"/>
      <family val="1"/>
    </font>
    <font>
      <b/>
      <sz val="11"/>
      <color indexed="8"/>
      <name val="Arial Unicode MS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color indexed="8"/>
      <name val="Times New Roman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b/>
      <i/>
      <sz val="16"/>
      <name val="Arial Cyr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sz val="9"/>
      <name val="Times New Roman"/>
      <family val="1"/>
    </font>
    <font>
      <sz val="9"/>
      <name val="Arial Cyr"/>
      <family val="2"/>
    </font>
    <font>
      <b/>
      <sz val="18"/>
      <name val="Times New Roman"/>
      <family val="1"/>
    </font>
    <font>
      <b/>
      <sz val="18"/>
      <name val="Arial Cyr"/>
      <family val="2"/>
    </font>
    <font>
      <b/>
      <sz val="9"/>
      <name val="Times New Roman"/>
      <family val="1"/>
    </font>
    <font>
      <b/>
      <i/>
      <sz val="14"/>
      <name val="Arial Cyr"/>
      <family val="2"/>
    </font>
    <font>
      <sz val="10"/>
      <color indexed="21"/>
      <name val="Times New Roman"/>
      <family val="1"/>
    </font>
    <font>
      <b/>
      <sz val="9"/>
      <name val="Arial Cyr"/>
      <family val="2"/>
    </font>
    <font>
      <sz val="10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1"/>
      <name val="Arial Cyr"/>
      <family val="2"/>
    </font>
    <font>
      <sz val="14"/>
      <color indexed="8"/>
      <name val="Arial Unicode MS"/>
      <family val="2"/>
    </font>
    <font>
      <b/>
      <sz val="16"/>
      <name val="Arial Cyr"/>
      <family val="2"/>
    </font>
    <font>
      <sz val="10"/>
      <color indexed="8"/>
      <name val="Arial Unicode MS"/>
      <family val="2"/>
    </font>
    <font>
      <b/>
      <sz val="12"/>
      <color indexed="8"/>
      <name val="Arial Unicode MS"/>
      <family val="2"/>
    </font>
    <font>
      <sz val="10"/>
      <color indexed="10"/>
      <name val="Arial Unicode MS"/>
      <family val="2"/>
    </font>
    <font>
      <sz val="10"/>
      <name val="Arial Unicode MS"/>
      <family val="2"/>
    </font>
    <font>
      <b/>
      <u val="single"/>
      <sz val="12"/>
      <name val="Times New Roman"/>
      <family val="1"/>
    </font>
    <font>
      <b/>
      <i/>
      <sz val="14"/>
      <color indexed="8"/>
      <name val="Times New Roman"/>
      <family val="1"/>
    </font>
    <font>
      <b/>
      <i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9">
    <xf numFmtId="0" fontId="0" fillId="0" borderId="0" xfId="0"/>
    <xf numFmtId="0" fontId="1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22" fillId="2" borderId="1" xfId="0" applyNumberFormat="1" applyFont="1" applyFill="1" applyBorder="1" applyAlignment="1">
      <alignment horizontal="left" vertical="top" wrapText="1"/>
    </xf>
    <xf numFmtId="164" fontId="21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top" wrapText="1" indent="3"/>
    </xf>
    <xf numFmtId="0" fontId="12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11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2" fillId="0" borderId="0" xfId="0" applyFont="1" applyFill="1" applyBorder="1"/>
    <xf numFmtId="164" fontId="2" fillId="0" borderId="0" xfId="0" applyNumberFormat="1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14" fillId="0" borderId="0" xfId="0" applyFont="1" applyAlignment="1">
      <alignment/>
    </xf>
    <xf numFmtId="0" fontId="20" fillId="2" borderId="1" xfId="0" applyFont="1" applyFill="1" applyBorder="1" applyAlignment="1">
      <alignment horizontal="left" vertical="top" wrapText="1"/>
    </xf>
    <xf numFmtId="164" fontId="23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ill="1" applyBorder="1"/>
    <xf numFmtId="0" fontId="4" fillId="2" borderId="1" xfId="0" applyFont="1" applyFill="1" applyBorder="1" applyAlignment="1">
      <alignment horizontal="left" vertical="top" wrapText="1"/>
    </xf>
    <xf numFmtId="164" fontId="11" fillId="0" borderId="0" xfId="0" applyNumberFormat="1" applyFont="1" applyFill="1" applyBorder="1"/>
    <xf numFmtId="164" fontId="20" fillId="2" borderId="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0" fillId="0" borderId="0" xfId="0" applyFont="1" applyFill="1" applyBorder="1"/>
    <xf numFmtId="164" fontId="32" fillId="0" borderId="0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 indent="2"/>
    </xf>
    <xf numFmtId="0" fontId="22" fillId="2" borderId="1" xfId="0" applyFont="1" applyFill="1" applyBorder="1" applyAlignment="1">
      <alignment horizontal="left" vertical="top" wrapText="1"/>
    </xf>
    <xf numFmtId="164" fontId="0" fillId="0" borderId="0" xfId="0" applyNumberFormat="1" applyFill="1" applyBorder="1"/>
    <xf numFmtId="2" fontId="11" fillId="0" borderId="0" xfId="0" applyNumberFormat="1" applyFont="1" applyFill="1" applyBorder="1"/>
    <xf numFmtId="0" fontId="2" fillId="2" borderId="1" xfId="0" applyFont="1" applyFill="1" applyBorder="1" applyAlignment="1">
      <alignment horizontal="left" vertical="top" wrapText="1" indent="3"/>
    </xf>
    <xf numFmtId="0" fontId="3" fillId="2" borderId="1" xfId="0" applyFont="1" applyFill="1" applyBorder="1" applyAlignment="1">
      <alignment horizontal="left" vertical="top" wrapText="1" indent="4"/>
    </xf>
    <xf numFmtId="0" fontId="0" fillId="0" borderId="1" xfId="0" applyFont="1" applyBorder="1" applyAlignment="1">
      <alignment horizontal="left"/>
    </xf>
    <xf numFmtId="0" fontId="20" fillId="2" borderId="1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 vertical="top" wrapText="1" indent="2"/>
    </xf>
    <xf numFmtId="0" fontId="6" fillId="0" borderId="0" xfId="0" applyNumberFormat="1" applyFont="1" applyAlignment="1">
      <alignment horizontal="left" indent="15"/>
    </xf>
    <xf numFmtId="0" fontId="15" fillId="0" borderId="0" xfId="0" applyNumberFormat="1" applyFont="1" applyAlignment="1">
      <alignment horizontal="left" indent="15"/>
    </xf>
    <xf numFmtId="0" fontId="8" fillId="0" borderId="0" xfId="0" applyNumberFormat="1" applyFont="1"/>
    <xf numFmtId="0" fontId="10" fillId="2" borderId="1" xfId="0" applyNumberFormat="1" applyFont="1" applyFill="1" applyBorder="1" applyAlignment="1">
      <alignment vertical="top" wrapText="1"/>
    </xf>
    <xf numFmtId="0" fontId="25" fillId="2" borderId="1" xfId="0" applyNumberFormat="1" applyFont="1" applyFill="1" applyBorder="1" applyAlignment="1">
      <alignment horizontal="right" vertical="top" wrapText="1"/>
    </xf>
    <xf numFmtId="0" fontId="7" fillId="0" borderId="0" xfId="0" applyNumberFormat="1" applyFont="1"/>
    <xf numFmtId="0" fontId="2" fillId="2" borderId="3" xfId="0" applyFont="1" applyFill="1" applyBorder="1" applyAlignment="1">
      <alignment horizontal="left" vertical="top" wrapText="1" indent="2"/>
    </xf>
    <xf numFmtId="164" fontId="2" fillId="2" borderId="3" xfId="0" applyNumberFormat="1" applyFont="1" applyFill="1" applyBorder="1" applyAlignment="1">
      <alignment horizontal="left" vertical="top" wrapText="1"/>
    </xf>
    <xf numFmtId="0" fontId="29" fillId="2" borderId="1" xfId="0" applyNumberFormat="1" applyFont="1" applyFill="1" applyBorder="1" applyAlignment="1">
      <alignment horizontal="right" vertical="top" wrapText="1"/>
    </xf>
    <xf numFmtId="0" fontId="18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 indent="3"/>
    </xf>
    <xf numFmtId="0" fontId="2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2" fillId="0" borderId="0" xfId="0" applyNumberFormat="1" applyFont="1" applyAlignment="1">
      <alignment horizontal="left"/>
    </xf>
    <xf numFmtId="0" fontId="2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2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left"/>
    </xf>
    <xf numFmtId="0" fontId="20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1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1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/>
    </xf>
    <xf numFmtId="0" fontId="21" fillId="2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/>
    </xf>
    <xf numFmtId="0" fontId="2" fillId="2" borderId="1" xfId="0" applyNumberFormat="1" applyFont="1" applyFill="1" applyBorder="1" applyAlignment="1">
      <alignment horizontal="left" vertical="top" wrapText="1" indent="3"/>
    </xf>
    <xf numFmtId="0" fontId="33" fillId="2" borderId="1" xfId="0" applyNumberFormat="1" applyFont="1" applyFill="1" applyBorder="1" applyAlignment="1">
      <alignment horizontal="left" vertical="top" wrapText="1"/>
    </xf>
    <xf numFmtId="0" fontId="25" fillId="2" borderId="1" xfId="0" applyNumberFormat="1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 indent="3"/>
    </xf>
    <xf numFmtId="164" fontId="3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 indent="2"/>
    </xf>
    <xf numFmtId="0" fontId="20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0" xfId="0" applyFont="1"/>
    <xf numFmtId="0" fontId="22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0" fillId="0" borderId="0" xfId="0" applyFont="1"/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35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40" fillId="2" borderId="1" xfId="0" applyFont="1" applyFill="1" applyBorder="1" applyAlignment="1">
      <alignment vertical="top" wrapText="1"/>
    </xf>
    <xf numFmtId="0" fontId="40" fillId="2" borderId="1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justify" vertical="top" wrapText="1"/>
    </xf>
    <xf numFmtId="0" fontId="40" fillId="2" borderId="3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0" fillId="2" borderId="5" xfId="0" applyFont="1" applyFill="1" applyBorder="1" applyAlignment="1">
      <alignment vertical="top" wrapText="1"/>
    </xf>
    <xf numFmtId="0" fontId="40" fillId="2" borderId="5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42" fillId="2" borderId="1" xfId="0" applyFont="1" applyFill="1" applyBorder="1" applyAlignment="1">
      <alignment vertical="top" wrapText="1"/>
    </xf>
    <xf numFmtId="0" fontId="42" fillId="2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 wrapText="1" indent="3"/>
    </xf>
    <xf numFmtId="0" fontId="3" fillId="2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5" fillId="2" borderId="1" xfId="0" applyFont="1" applyFill="1" applyBorder="1" applyAlignment="1">
      <alignment vertical="top" wrapText="1"/>
    </xf>
    <xf numFmtId="0" fontId="43" fillId="2" borderId="1" xfId="0" applyFont="1" applyFill="1" applyBorder="1" applyAlignment="1">
      <alignment vertical="top" wrapText="1"/>
    </xf>
    <xf numFmtId="0" fontId="43" fillId="2" borderId="1" xfId="0" applyFont="1" applyFill="1" applyBorder="1" applyAlignment="1">
      <alignment horizontal="right"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right" vertical="top" wrapText="1"/>
    </xf>
    <xf numFmtId="0" fontId="13" fillId="2" borderId="3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0" fillId="2" borderId="7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 indent="11"/>
    </xf>
    <xf numFmtId="0" fontId="0" fillId="0" borderId="1" xfId="0" applyBorder="1" applyAlignment="1">
      <alignment horizontal="left" vertical="top" wrapText="1" indent="11"/>
    </xf>
    <xf numFmtId="0" fontId="45" fillId="4" borderId="1" xfId="0" applyFont="1" applyFill="1" applyBorder="1" applyAlignment="1">
      <alignment horizontal="center" vertical="top" wrapText="1"/>
    </xf>
    <xf numFmtId="0" fontId="46" fillId="4" borderId="1" xfId="0" applyFont="1" applyFill="1" applyBorder="1" applyAlignment="1">
      <alignment wrapText="1"/>
    </xf>
    <xf numFmtId="0" fontId="35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wrapText="1"/>
    </xf>
    <xf numFmtId="0" fontId="18" fillId="2" borderId="7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/>
    </xf>
    <xf numFmtId="0" fontId="13" fillId="2" borderId="3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41" fillId="2" borderId="3" xfId="0" applyFont="1" applyFill="1" applyBorder="1" applyAlignment="1">
      <alignment vertical="top" wrapText="1"/>
    </xf>
    <xf numFmtId="0" fontId="41" fillId="2" borderId="8" xfId="0" applyFont="1" applyFill="1" applyBorder="1" applyAlignment="1">
      <alignment vertical="top" wrapText="1"/>
    </xf>
    <xf numFmtId="0" fontId="22" fillId="2" borderId="9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center" vertical="top" wrapText="1"/>
    </xf>
    <xf numFmtId="0" fontId="22" fillId="2" borderId="12" xfId="0" applyFont="1" applyFill="1" applyBorder="1" applyAlignment="1">
      <alignment horizontal="center" vertical="top" wrapText="1"/>
    </xf>
    <xf numFmtId="0" fontId="22" fillId="2" borderId="13" xfId="0" applyFont="1" applyFill="1" applyBorder="1" applyAlignment="1">
      <alignment horizontal="center" vertical="top" wrapText="1"/>
    </xf>
    <xf numFmtId="0" fontId="22" fillId="2" borderId="14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 vertical="top" wrapText="1"/>
    </xf>
    <xf numFmtId="0" fontId="22" fillId="2" borderId="8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36" fillId="5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vertical="top" wrapText="1"/>
    </xf>
    <xf numFmtId="0" fontId="18" fillId="2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 wrapText="1" indent="14"/>
    </xf>
    <xf numFmtId="0" fontId="37" fillId="0" borderId="6" xfId="0" applyFont="1" applyBorder="1" applyAlignment="1">
      <alignment horizontal="center" vertical="top" wrapText="1"/>
    </xf>
    <xf numFmtId="0" fontId="37" fillId="0" borderId="4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 wrapText="1" indent="15"/>
    </xf>
    <xf numFmtId="0" fontId="0" fillId="0" borderId="1" xfId="0" applyBorder="1" applyAlignment="1">
      <alignment horizontal="left" vertical="top" wrapText="1" indent="15"/>
    </xf>
    <xf numFmtId="0" fontId="0" fillId="5" borderId="1" xfId="0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35" fillId="2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0" fontId="35" fillId="5" borderId="1" xfId="0" applyFont="1" applyFill="1" applyBorder="1" applyAlignment="1">
      <alignment horizontal="center" wrapText="1"/>
    </xf>
    <xf numFmtId="0" fontId="35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top" wrapText="1"/>
    </xf>
    <xf numFmtId="0" fontId="37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/>
    </xf>
    <xf numFmtId="0" fontId="18" fillId="2" borderId="6" xfId="0" applyNumberFormat="1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22" fillId="2" borderId="1" xfId="0" applyNumberFormat="1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4" fillId="5" borderId="1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 vertical="top" wrapText="1"/>
    </xf>
    <xf numFmtId="0" fontId="30" fillId="4" borderId="6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2" borderId="1" xfId="0" applyFont="1" applyFill="1" applyBorder="1" applyAlignment="1">
      <alignment horizontal="left" vertical="top" wrapText="1" indent="15"/>
    </xf>
    <xf numFmtId="164" fontId="2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5" fillId="5" borderId="7" xfId="0" applyFont="1" applyFill="1" applyBorder="1" applyAlignment="1">
      <alignment horizontal="center"/>
    </xf>
    <xf numFmtId="0" fontId="35" fillId="5" borderId="6" xfId="0" applyFont="1" applyFill="1" applyBorder="1" applyAlignment="1">
      <alignment horizontal="center"/>
    </xf>
    <xf numFmtId="0" fontId="35" fillId="5" borderId="4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 wrapText="1" indent="13"/>
    </xf>
    <xf numFmtId="0" fontId="35" fillId="5" borderId="6" xfId="0" applyNumberFormat="1" applyFont="1" applyFill="1" applyBorder="1" applyAlignment="1">
      <alignment horizontal="center" vertical="top" wrapText="1"/>
    </xf>
    <xf numFmtId="0" fontId="36" fillId="5" borderId="6" xfId="0" applyFont="1" applyFill="1" applyBorder="1" applyAlignment="1">
      <alignment horizontal="center" vertical="top" wrapText="1"/>
    </xf>
    <xf numFmtId="0" fontId="36" fillId="5" borderId="4" xfId="0" applyFont="1" applyFill="1" applyBorder="1" applyAlignment="1">
      <alignment horizontal="center" vertical="top" wrapText="1"/>
    </xf>
    <xf numFmtId="0" fontId="34" fillId="4" borderId="6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8" fillId="2" borderId="4" xfId="0" applyNumberFormat="1" applyFont="1" applyFill="1" applyBorder="1" applyAlignment="1">
      <alignment horizontal="center" vertical="top" wrapText="1"/>
    </xf>
    <xf numFmtId="0" fontId="18" fillId="2" borderId="7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workbookViewId="0" topLeftCell="A34">
      <selection activeCell="B92" sqref="B92"/>
    </sheetView>
  </sheetViews>
  <sheetFormatPr defaultColWidth="9.00390625" defaultRowHeight="12.75"/>
  <cols>
    <col min="1" max="1" width="5.625" style="0" customWidth="1"/>
    <col min="2" max="2" width="34.75390625" style="0" customWidth="1"/>
    <col min="3" max="3" width="14.125" style="0" customWidth="1"/>
    <col min="4" max="4" width="12.00390625" style="0" customWidth="1"/>
    <col min="5" max="5" width="12.25390625" style="0" customWidth="1"/>
    <col min="6" max="6" width="14.00390625" style="0" customWidth="1"/>
    <col min="7" max="7" width="14.375" style="0" customWidth="1"/>
    <col min="8" max="8" width="10.875" style="0" customWidth="1"/>
    <col min="9" max="9" width="13.625" style="0" customWidth="1"/>
  </cols>
  <sheetData>
    <row r="1" spans="1:9" ht="20.25">
      <c r="A1" s="156" t="s">
        <v>430</v>
      </c>
      <c r="B1" s="157"/>
      <c r="C1" s="157"/>
      <c r="D1" s="157"/>
      <c r="E1" s="157"/>
      <c r="F1" s="157"/>
      <c r="G1" s="157"/>
      <c r="H1" s="157"/>
      <c r="I1" s="92"/>
    </row>
    <row r="2" spans="1:9" ht="12.75">
      <c r="A2" s="93"/>
      <c r="B2" s="158" t="s">
        <v>431</v>
      </c>
      <c r="C2" s="159"/>
      <c r="D2" s="159"/>
      <c r="E2" s="159"/>
      <c r="F2" s="159"/>
      <c r="G2" s="159"/>
      <c r="H2" s="159"/>
      <c r="I2" s="160"/>
    </row>
    <row r="3" spans="1:9" ht="20.25">
      <c r="A3" s="94"/>
      <c r="B3" s="161" t="s">
        <v>432</v>
      </c>
      <c r="C3" s="161"/>
      <c r="D3" s="161"/>
      <c r="E3" s="161"/>
      <c r="F3" s="161"/>
      <c r="G3" s="161"/>
      <c r="H3" s="161"/>
      <c r="I3" s="162"/>
    </row>
    <row r="4" spans="1:9" ht="12.75">
      <c r="A4" s="94"/>
      <c r="B4" s="95"/>
      <c r="C4" s="96"/>
      <c r="D4" s="96"/>
      <c r="E4" s="97"/>
      <c r="F4" s="96"/>
      <c r="G4" s="96"/>
      <c r="H4" s="96"/>
      <c r="I4" s="92"/>
    </row>
    <row r="5" spans="1:9" ht="12.75">
      <c r="A5" s="94"/>
      <c r="B5" s="95"/>
      <c r="C5" s="96"/>
      <c r="D5" s="96"/>
      <c r="E5" s="97"/>
      <c r="F5" s="96"/>
      <c r="G5" s="96"/>
      <c r="H5" s="96"/>
      <c r="I5" s="92"/>
    </row>
    <row r="6" spans="1:9" ht="12.75">
      <c r="A6" s="94"/>
      <c r="B6" s="95"/>
      <c r="C6" s="96"/>
      <c r="D6" s="96"/>
      <c r="E6" s="97"/>
      <c r="F6" s="96"/>
      <c r="G6" s="96"/>
      <c r="H6" s="96"/>
      <c r="I6" s="92"/>
    </row>
    <row r="7" spans="1:9" ht="12.75">
      <c r="A7" s="94"/>
      <c r="B7" s="95"/>
      <c r="C7" s="96"/>
      <c r="D7" s="96"/>
      <c r="E7" s="97"/>
      <c r="F7" s="96"/>
      <c r="G7" s="96"/>
      <c r="H7" s="96"/>
      <c r="I7" s="92"/>
    </row>
    <row r="8" spans="1:9" ht="12.75">
      <c r="A8" s="94"/>
      <c r="B8" s="95"/>
      <c r="C8" s="96"/>
      <c r="D8" s="96"/>
      <c r="E8" s="97"/>
      <c r="F8" s="96"/>
      <c r="G8" s="96"/>
      <c r="H8" s="96"/>
      <c r="I8" s="92"/>
    </row>
    <row r="9" spans="1:9" ht="12.75">
      <c r="A9" s="94"/>
      <c r="B9" s="95"/>
      <c r="C9" s="96"/>
      <c r="D9" s="96"/>
      <c r="E9" s="97"/>
      <c r="F9" s="96"/>
      <c r="G9" s="96"/>
      <c r="H9" s="96"/>
      <c r="I9" s="92"/>
    </row>
    <row r="10" spans="1:9" ht="15">
      <c r="A10" s="98"/>
      <c r="B10" s="95"/>
      <c r="C10" s="96"/>
      <c r="D10" s="96"/>
      <c r="E10" s="97"/>
      <c r="F10" s="96"/>
      <c r="G10" s="96"/>
      <c r="H10" s="96"/>
      <c r="I10" s="92"/>
    </row>
    <row r="11" spans="1:9" ht="12.75">
      <c r="A11" s="163" t="s">
        <v>121</v>
      </c>
      <c r="B11" s="165" t="s">
        <v>433</v>
      </c>
      <c r="C11" s="165" t="s">
        <v>434</v>
      </c>
      <c r="D11" s="167" t="s">
        <v>435</v>
      </c>
      <c r="E11" s="168"/>
      <c r="F11" s="168"/>
      <c r="G11" s="168"/>
      <c r="H11" s="169"/>
      <c r="I11" s="173" t="s">
        <v>436</v>
      </c>
    </row>
    <row r="12" spans="1:9" ht="12.75">
      <c r="A12" s="164"/>
      <c r="B12" s="166"/>
      <c r="C12" s="166"/>
      <c r="D12" s="170"/>
      <c r="E12" s="171"/>
      <c r="F12" s="171"/>
      <c r="G12" s="171"/>
      <c r="H12" s="172"/>
      <c r="I12" s="174"/>
    </row>
    <row r="13" spans="1:9" ht="113.25" customHeight="1">
      <c r="A13" s="164"/>
      <c r="B13" s="166"/>
      <c r="C13" s="166"/>
      <c r="D13" s="137" t="s">
        <v>437</v>
      </c>
      <c r="E13" s="138" t="s">
        <v>438</v>
      </c>
      <c r="F13" s="137" t="s">
        <v>439</v>
      </c>
      <c r="G13" s="137" t="s">
        <v>440</v>
      </c>
      <c r="H13" s="137" t="s">
        <v>441</v>
      </c>
      <c r="I13" s="174"/>
    </row>
    <row r="14" spans="1:9" ht="15.75">
      <c r="A14" s="91">
        <v>1</v>
      </c>
      <c r="B14" s="99">
        <v>2</v>
      </c>
      <c r="C14" s="100">
        <v>3</v>
      </c>
      <c r="D14" s="101">
        <v>4</v>
      </c>
      <c r="E14" s="102">
        <v>5</v>
      </c>
      <c r="F14" s="58">
        <v>6</v>
      </c>
      <c r="G14" s="58">
        <v>7</v>
      </c>
      <c r="H14" s="58">
        <v>8</v>
      </c>
      <c r="I14" s="102">
        <v>9</v>
      </c>
    </row>
    <row r="15" spans="1:9" ht="25.5" customHeight="1">
      <c r="A15" s="8">
        <v>1</v>
      </c>
      <c r="B15" s="145" t="s">
        <v>442</v>
      </c>
      <c r="C15" s="146"/>
      <c r="D15" s="146"/>
      <c r="E15" s="146"/>
      <c r="F15" s="146"/>
      <c r="G15" s="146"/>
      <c r="H15" s="146"/>
      <c r="I15" s="146"/>
    </row>
    <row r="16" spans="1:9" ht="51.75" customHeight="1">
      <c r="A16" s="8">
        <v>2</v>
      </c>
      <c r="B16" s="147" t="s">
        <v>443</v>
      </c>
      <c r="C16" s="148"/>
      <c r="D16" s="148"/>
      <c r="E16" s="148"/>
      <c r="F16" s="148"/>
      <c r="G16" s="148"/>
      <c r="H16" s="148"/>
      <c r="I16" s="148"/>
    </row>
    <row r="17" spans="1:9" ht="29.25" customHeight="1">
      <c r="A17" s="8">
        <v>3</v>
      </c>
      <c r="B17" s="149" t="s">
        <v>183</v>
      </c>
      <c r="C17" s="150"/>
      <c r="D17" s="150"/>
      <c r="E17" s="150"/>
      <c r="F17" s="150"/>
      <c r="G17" s="150"/>
      <c r="H17" s="150"/>
      <c r="I17" s="150"/>
    </row>
    <row r="18" spans="1:9" ht="40.5" customHeight="1">
      <c r="A18" s="8">
        <v>4</v>
      </c>
      <c r="B18" s="59" t="s">
        <v>444</v>
      </c>
      <c r="C18" s="80" t="s">
        <v>445</v>
      </c>
      <c r="D18" s="80">
        <v>1</v>
      </c>
      <c r="E18" s="103">
        <v>2</v>
      </c>
      <c r="F18" s="80">
        <v>3</v>
      </c>
      <c r="G18" s="80">
        <v>4</v>
      </c>
      <c r="H18" s="80">
        <v>5</v>
      </c>
      <c r="I18" s="104">
        <v>0</v>
      </c>
    </row>
    <row r="19" spans="1:9" ht="51.75" customHeight="1">
      <c r="A19" s="8">
        <v>5</v>
      </c>
      <c r="B19" s="59" t="s">
        <v>446</v>
      </c>
      <c r="C19" s="59" t="s">
        <v>447</v>
      </c>
      <c r="D19" s="59">
        <v>1</v>
      </c>
      <c r="E19" s="104">
        <v>2</v>
      </c>
      <c r="F19" s="59">
        <v>3</v>
      </c>
      <c r="G19" s="59">
        <v>4</v>
      </c>
      <c r="H19" s="59">
        <v>5</v>
      </c>
      <c r="I19" s="104">
        <v>0</v>
      </c>
    </row>
    <row r="20" spans="1:9" ht="57" customHeight="1">
      <c r="A20" s="8">
        <v>6</v>
      </c>
      <c r="B20" s="59" t="s">
        <v>448</v>
      </c>
      <c r="C20" s="59" t="s">
        <v>447</v>
      </c>
      <c r="D20" s="59">
        <v>3.7</v>
      </c>
      <c r="E20" s="104">
        <v>4</v>
      </c>
      <c r="F20" s="59">
        <v>4.3</v>
      </c>
      <c r="G20" s="59">
        <v>4.7</v>
      </c>
      <c r="H20" s="59">
        <v>5</v>
      </c>
      <c r="I20" s="104">
        <v>1</v>
      </c>
    </row>
    <row r="21" spans="1:9" ht="90" customHeight="1">
      <c r="A21" s="8">
        <v>7</v>
      </c>
      <c r="B21" s="59" t="s">
        <v>449</v>
      </c>
      <c r="C21" s="59" t="s">
        <v>447</v>
      </c>
      <c r="D21" s="59">
        <v>20</v>
      </c>
      <c r="E21" s="104">
        <v>40</v>
      </c>
      <c r="F21" s="59">
        <v>55</v>
      </c>
      <c r="G21" s="59">
        <v>60</v>
      </c>
      <c r="H21" s="59">
        <v>70</v>
      </c>
      <c r="I21" s="104">
        <v>2</v>
      </c>
    </row>
    <row r="22" spans="1:9" ht="91.5" customHeight="1">
      <c r="A22" s="8">
        <v>8</v>
      </c>
      <c r="B22" s="59" t="s">
        <v>450</v>
      </c>
      <c r="C22" s="59" t="s">
        <v>447</v>
      </c>
      <c r="D22" s="59">
        <v>10</v>
      </c>
      <c r="E22" s="104">
        <v>20</v>
      </c>
      <c r="F22" s="59">
        <v>30</v>
      </c>
      <c r="G22" s="59">
        <v>50</v>
      </c>
      <c r="H22" s="59">
        <v>70</v>
      </c>
      <c r="I22" s="104">
        <v>5</v>
      </c>
    </row>
    <row r="23" spans="1:9" ht="49.5" customHeight="1">
      <c r="A23" s="8">
        <v>9</v>
      </c>
      <c r="B23" s="59" t="s">
        <v>451</v>
      </c>
      <c r="C23" s="59" t="s">
        <v>447</v>
      </c>
      <c r="D23" s="59">
        <v>20</v>
      </c>
      <c r="E23" s="104">
        <v>23</v>
      </c>
      <c r="F23" s="59">
        <v>26</v>
      </c>
      <c r="G23" s="59">
        <v>29</v>
      </c>
      <c r="H23" s="59">
        <v>32</v>
      </c>
      <c r="I23" s="104">
        <v>10</v>
      </c>
    </row>
    <row r="24" spans="1:9" ht="24.75" customHeight="1">
      <c r="A24" s="8">
        <v>10</v>
      </c>
      <c r="B24" s="151" t="s">
        <v>242</v>
      </c>
      <c r="C24" s="152"/>
      <c r="D24" s="152"/>
      <c r="E24" s="152"/>
      <c r="F24" s="152"/>
      <c r="G24" s="152"/>
      <c r="H24" s="152"/>
      <c r="I24" s="153"/>
    </row>
    <row r="25" spans="1:9" ht="143.25" customHeight="1">
      <c r="A25" s="8">
        <v>11</v>
      </c>
      <c r="B25" s="59" t="s">
        <v>453</v>
      </c>
      <c r="C25" s="59" t="s">
        <v>447</v>
      </c>
      <c r="D25" s="80">
        <v>33</v>
      </c>
      <c r="E25" s="103">
        <v>35</v>
      </c>
      <c r="F25" s="80">
        <v>40</v>
      </c>
      <c r="G25" s="80">
        <v>45</v>
      </c>
      <c r="H25" s="80">
        <v>50</v>
      </c>
      <c r="I25" s="104">
        <v>30</v>
      </c>
    </row>
    <row r="26" spans="1:9" ht="62.25" customHeight="1">
      <c r="A26" s="8">
        <v>12</v>
      </c>
      <c r="B26" s="107" t="s">
        <v>454</v>
      </c>
      <c r="C26" s="108" t="s">
        <v>447</v>
      </c>
      <c r="D26" s="108">
        <v>26</v>
      </c>
      <c r="E26" s="109">
        <v>30</v>
      </c>
      <c r="F26" s="108">
        <v>32</v>
      </c>
      <c r="G26" s="108">
        <v>32</v>
      </c>
      <c r="H26" s="108">
        <v>32</v>
      </c>
      <c r="I26" s="109">
        <v>10</v>
      </c>
    </row>
    <row r="27" spans="1:9" ht="59.25" customHeight="1">
      <c r="A27" s="8">
        <v>13</v>
      </c>
      <c r="B27" s="110" t="s">
        <v>455</v>
      </c>
      <c r="C27" s="59" t="s">
        <v>447</v>
      </c>
      <c r="D27" s="80">
        <v>1.95</v>
      </c>
      <c r="E27" s="103">
        <v>2.1</v>
      </c>
      <c r="F27" s="80">
        <v>2.1</v>
      </c>
      <c r="G27" s="80">
        <v>2.3</v>
      </c>
      <c r="H27" s="80">
        <v>2.6</v>
      </c>
      <c r="I27" s="104">
        <v>1</v>
      </c>
    </row>
    <row r="28" spans="1:9" ht="32.25" customHeight="1">
      <c r="A28" s="8">
        <v>14</v>
      </c>
      <c r="B28" s="154" t="s">
        <v>245</v>
      </c>
      <c r="C28" s="155"/>
      <c r="D28" s="155"/>
      <c r="E28" s="155"/>
      <c r="F28" s="155"/>
      <c r="G28" s="155"/>
      <c r="H28" s="155"/>
      <c r="I28" s="155"/>
    </row>
    <row r="29" spans="1:9" ht="55.5" customHeight="1">
      <c r="A29" s="8">
        <v>15</v>
      </c>
      <c r="B29" s="110" t="s">
        <v>456</v>
      </c>
      <c r="C29" s="59" t="s">
        <v>447</v>
      </c>
      <c r="D29" s="80">
        <v>11</v>
      </c>
      <c r="E29" s="103">
        <v>13</v>
      </c>
      <c r="F29" s="80">
        <v>15</v>
      </c>
      <c r="G29" s="80">
        <v>15</v>
      </c>
      <c r="H29" s="80">
        <v>15</v>
      </c>
      <c r="I29" s="104">
        <v>7</v>
      </c>
    </row>
    <row r="30" spans="1:9" ht="40.5" customHeight="1">
      <c r="A30" s="8">
        <v>16</v>
      </c>
      <c r="B30" s="110" t="s">
        <v>457</v>
      </c>
      <c r="C30" s="59" t="s">
        <v>447</v>
      </c>
      <c r="D30" s="80">
        <v>9</v>
      </c>
      <c r="E30" s="103">
        <v>12</v>
      </c>
      <c r="F30" s="80">
        <v>13</v>
      </c>
      <c r="G30" s="80">
        <v>13</v>
      </c>
      <c r="H30" s="80">
        <v>13</v>
      </c>
      <c r="I30" s="104">
        <v>5</v>
      </c>
    </row>
    <row r="31" spans="1:9" ht="28.5" customHeight="1">
      <c r="A31" s="8">
        <v>17</v>
      </c>
      <c r="B31" s="59" t="s">
        <v>458</v>
      </c>
      <c r="C31" s="59" t="s">
        <v>447</v>
      </c>
      <c r="D31" s="80">
        <v>7</v>
      </c>
      <c r="E31" s="103">
        <v>8</v>
      </c>
      <c r="F31" s="80">
        <v>8</v>
      </c>
      <c r="G31" s="80">
        <v>9</v>
      </c>
      <c r="H31" s="80">
        <v>9</v>
      </c>
      <c r="I31" s="104">
        <v>3</v>
      </c>
    </row>
    <row r="32" spans="1:9" ht="28.5" customHeight="1">
      <c r="A32" s="8">
        <v>18</v>
      </c>
      <c r="B32" s="59" t="s">
        <v>459</v>
      </c>
      <c r="C32" s="59" t="s">
        <v>447</v>
      </c>
      <c r="D32" s="59">
        <v>74.1</v>
      </c>
      <c r="E32" s="104">
        <v>74.6</v>
      </c>
      <c r="F32" s="59">
        <v>76.1</v>
      </c>
      <c r="G32" s="59">
        <v>77.6</v>
      </c>
      <c r="H32" s="59">
        <v>79.1</v>
      </c>
      <c r="I32" s="104">
        <v>71.6</v>
      </c>
    </row>
    <row r="33" spans="1:9" ht="25.5" customHeight="1">
      <c r="A33" s="8">
        <v>19</v>
      </c>
      <c r="B33" s="143" t="s">
        <v>172</v>
      </c>
      <c r="C33" s="144"/>
      <c r="D33" s="144"/>
      <c r="E33" s="144"/>
      <c r="F33" s="144"/>
      <c r="G33" s="144"/>
      <c r="H33" s="144"/>
      <c r="I33" s="144"/>
    </row>
    <row r="34" spans="1:9" ht="31.5" customHeight="1">
      <c r="A34" s="8">
        <v>20</v>
      </c>
      <c r="B34" s="59" t="s">
        <v>460</v>
      </c>
      <c r="C34" s="59" t="s">
        <v>461</v>
      </c>
      <c r="D34" s="59">
        <v>1.2</v>
      </c>
      <c r="E34" s="104">
        <v>1.25</v>
      </c>
      <c r="F34" s="59">
        <v>1.3</v>
      </c>
      <c r="G34" s="59">
        <v>1.35</v>
      </c>
      <c r="H34" s="59">
        <v>1.4</v>
      </c>
      <c r="I34" s="104">
        <v>1.1</v>
      </c>
    </row>
    <row r="35" spans="1:9" ht="18.75" customHeight="1">
      <c r="A35" s="8">
        <v>21</v>
      </c>
      <c r="B35" s="175" t="s">
        <v>462</v>
      </c>
      <c r="C35" s="176"/>
      <c r="D35" s="176"/>
      <c r="E35" s="176"/>
      <c r="F35" s="176"/>
      <c r="G35" s="176"/>
      <c r="H35" s="176"/>
      <c r="I35" s="176"/>
    </row>
    <row r="36" spans="1:9" ht="17.25" customHeight="1">
      <c r="A36" s="8">
        <v>22</v>
      </c>
      <c r="B36" s="147" t="s">
        <v>317</v>
      </c>
      <c r="C36" s="177"/>
      <c r="D36" s="177"/>
      <c r="E36" s="177"/>
      <c r="F36" s="177"/>
      <c r="G36" s="177"/>
      <c r="H36" s="177"/>
      <c r="I36" s="177"/>
    </row>
    <row r="37" spans="1:9" ht="21.75" customHeight="1">
      <c r="A37" s="8">
        <v>23</v>
      </c>
      <c r="B37" s="151" t="s">
        <v>250</v>
      </c>
      <c r="C37" s="178"/>
      <c r="D37" s="178"/>
      <c r="E37" s="178"/>
      <c r="F37" s="178"/>
      <c r="G37" s="178"/>
      <c r="H37" s="178"/>
      <c r="I37" s="179"/>
    </row>
    <row r="38" spans="1:9" ht="39.75" customHeight="1">
      <c r="A38" s="8">
        <v>24</v>
      </c>
      <c r="B38" s="59" t="s">
        <v>463</v>
      </c>
      <c r="C38" s="59" t="s">
        <v>447</v>
      </c>
      <c r="D38" s="59">
        <v>27</v>
      </c>
      <c r="E38" s="104">
        <v>30</v>
      </c>
      <c r="F38" s="59">
        <v>33</v>
      </c>
      <c r="G38" s="59">
        <v>36</v>
      </c>
      <c r="H38" s="59">
        <v>39</v>
      </c>
      <c r="I38" s="104">
        <v>23.5</v>
      </c>
    </row>
    <row r="39" spans="1:9" ht="25.5">
      <c r="A39" s="8">
        <v>25</v>
      </c>
      <c r="B39" s="59" t="s">
        <v>452</v>
      </c>
      <c r="C39" s="59"/>
      <c r="D39" s="105"/>
      <c r="E39" s="106"/>
      <c r="F39" s="105"/>
      <c r="G39" s="105"/>
      <c r="H39" s="105"/>
      <c r="I39" s="104"/>
    </row>
    <row r="40" spans="1:9" ht="22.5" customHeight="1">
      <c r="A40" s="8">
        <v>26</v>
      </c>
      <c r="B40" s="59" t="s">
        <v>464</v>
      </c>
      <c r="C40" s="59" t="s">
        <v>465</v>
      </c>
      <c r="D40" s="59">
        <v>71.3</v>
      </c>
      <c r="E40" s="104">
        <v>72</v>
      </c>
      <c r="F40" s="59">
        <v>72.5</v>
      </c>
      <c r="G40" s="59">
        <v>73.2</v>
      </c>
      <c r="H40" s="59">
        <v>74.1</v>
      </c>
      <c r="I40" s="104">
        <v>70.5</v>
      </c>
    </row>
    <row r="41" spans="1:9" ht="25.5">
      <c r="A41" s="8">
        <v>27</v>
      </c>
      <c r="B41" s="59" t="s">
        <v>466</v>
      </c>
      <c r="C41" s="59" t="s">
        <v>447</v>
      </c>
      <c r="D41" s="59" t="s">
        <v>467</v>
      </c>
      <c r="E41" s="104" t="s">
        <v>468</v>
      </c>
      <c r="F41" s="59" t="s">
        <v>468</v>
      </c>
      <c r="G41" s="59" t="s">
        <v>468</v>
      </c>
      <c r="H41" s="59" t="s">
        <v>468</v>
      </c>
      <c r="I41" s="104" t="s">
        <v>469</v>
      </c>
    </row>
    <row r="42" spans="1:9" ht="128.25" customHeight="1">
      <c r="A42" s="8">
        <v>28</v>
      </c>
      <c r="B42" s="59" t="s">
        <v>470</v>
      </c>
      <c r="C42" s="59" t="s">
        <v>447</v>
      </c>
      <c r="D42" s="59" t="s">
        <v>471</v>
      </c>
      <c r="E42" s="104" t="s">
        <v>472</v>
      </c>
      <c r="F42" s="59" t="s">
        <v>472</v>
      </c>
      <c r="G42" s="59" t="s">
        <v>472</v>
      </c>
      <c r="H42" s="59" t="s">
        <v>472</v>
      </c>
      <c r="I42" s="104" t="s">
        <v>472</v>
      </c>
    </row>
    <row r="43" spans="1:9" ht="32.25" customHeight="1">
      <c r="A43" s="8">
        <v>29</v>
      </c>
      <c r="B43" s="59" t="s">
        <v>473</v>
      </c>
      <c r="C43" s="59" t="s">
        <v>447</v>
      </c>
      <c r="D43" s="59">
        <v>10</v>
      </c>
      <c r="E43" s="104">
        <v>11</v>
      </c>
      <c r="F43" s="59">
        <v>12</v>
      </c>
      <c r="G43" s="59">
        <v>13</v>
      </c>
      <c r="H43" s="59">
        <v>14</v>
      </c>
      <c r="I43" s="104">
        <v>9</v>
      </c>
    </row>
    <row r="44" spans="1:9" ht="91.5" customHeight="1">
      <c r="A44" s="8">
        <v>30</v>
      </c>
      <c r="B44" s="59" t="s">
        <v>474</v>
      </c>
      <c r="C44" s="59" t="s">
        <v>447</v>
      </c>
      <c r="D44" s="59">
        <v>13</v>
      </c>
      <c r="E44" s="104">
        <v>13.5</v>
      </c>
      <c r="F44" s="59">
        <v>14</v>
      </c>
      <c r="G44" s="59">
        <v>14.5</v>
      </c>
      <c r="H44" s="59">
        <v>15</v>
      </c>
      <c r="I44" s="104">
        <v>12</v>
      </c>
    </row>
    <row r="45" spans="1:9" ht="42" customHeight="1">
      <c r="A45" s="8">
        <v>31</v>
      </c>
      <c r="B45" s="59" t="s">
        <v>475</v>
      </c>
      <c r="C45" s="59" t="s">
        <v>447</v>
      </c>
      <c r="D45" s="59">
        <v>87.5</v>
      </c>
      <c r="E45" s="104">
        <v>88</v>
      </c>
      <c r="F45" s="59">
        <v>88.5</v>
      </c>
      <c r="G45" s="59">
        <v>89</v>
      </c>
      <c r="H45" s="59">
        <v>89.5</v>
      </c>
      <c r="I45" s="104">
        <v>85</v>
      </c>
    </row>
    <row r="46" spans="1:9" ht="65.25" customHeight="1">
      <c r="A46" s="8">
        <v>32</v>
      </c>
      <c r="B46" s="59" t="s">
        <v>476</v>
      </c>
      <c r="C46" s="59" t="s">
        <v>447</v>
      </c>
      <c r="D46" s="59">
        <v>31</v>
      </c>
      <c r="E46" s="104">
        <v>32</v>
      </c>
      <c r="F46" s="59">
        <v>33</v>
      </c>
      <c r="G46" s="59">
        <v>34</v>
      </c>
      <c r="H46" s="59">
        <v>35</v>
      </c>
      <c r="I46" s="104">
        <v>31</v>
      </c>
    </row>
    <row r="47" spans="1:9" ht="25.5">
      <c r="A47" s="8">
        <v>33</v>
      </c>
      <c r="B47" s="59" t="s">
        <v>477</v>
      </c>
      <c r="C47" s="59" t="s">
        <v>445</v>
      </c>
      <c r="D47" s="59">
        <v>38</v>
      </c>
      <c r="E47" s="104">
        <v>39</v>
      </c>
      <c r="F47" s="59">
        <v>39</v>
      </c>
      <c r="G47" s="59">
        <v>39</v>
      </c>
      <c r="H47" s="59">
        <v>39</v>
      </c>
      <c r="I47" s="104">
        <v>38</v>
      </c>
    </row>
    <row r="48" spans="1:9" ht="25.5">
      <c r="A48" s="8">
        <v>34</v>
      </c>
      <c r="B48" s="59" t="s">
        <v>478</v>
      </c>
      <c r="C48" s="59" t="s">
        <v>447</v>
      </c>
      <c r="D48" s="59">
        <v>28.5</v>
      </c>
      <c r="E48" s="104">
        <v>30</v>
      </c>
      <c r="F48" s="59">
        <v>33.6</v>
      </c>
      <c r="G48" s="59">
        <v>37.2</v>
      </c>
      <c r="H48" s="59">
        <v>40.8</v>
      </c>
      <c r="I48" s="104">
        <v>25.2</v>
      </c>
    </row>
    <row r="49" spans="1:9" ht="15">
      <c r="A49" s="8">
        <v>35</v>
      </c>
      <c r="B49" s="108" t="s">
        <v>479</v>
      </c>
      <c r="C49" s="108" t="s">
        <v>445</v>
      </c>
      <c r="D49" s="108">
        <v>0</v>
      </c>
      <c r="E49" s="109">
        <v>1</v>
      </c>
      <c r="F49" s="108">
        <v>0</v>
      </c>
      <c r="G49" s="111">
        <v>0</v>
      </c>
      <c r="H49" s="108">
        <v>0</v>
      </c>
      <c r="I49" s="109">
        <v>0</v>
      </c>
    </row>
    <row r="50" spans="1:9" ht="59.25" customHeight="1">
      <c r="A50" s="8">
        <v>36</v>
      </c>
      <c r="B50" s="59" t="s">
        <v>480</v>
      </c>
      <c r="C50" s="59" t="s">
        <v>447</v>
      </c>
      <c r="D50" s="59">
        <v>63</v>
      </c>
      <c r="E50" s="104">
        <v>62</v>
      </c>
      <c r="F50" s="59">
        <v>61</v>
      </c>
      <c r="G50" s="59">
        <v>60</v>
      </c>
      <c r="H50" s="59">
        <v>60</v>
      </c>
      <c r="I50" s="104">
        <v>0</v>
      </c>
    </row>
    <row r="51" spans="1:9" ht="15.75" customHeight="1">
      <c r="A51" s="8">
        <v>37</v>
      </c>
      <c r="B51" s="151" t="s">
        <v>261</v>
      </c>
      <c r="C51" s="178"/>
      <c r="D51" s="178"/>
      <c r="E51" s="178"/>
      <c r="F51" s="178"/>
      <c r="G51" s="178"/>
      <c r="H51" s="178"/>
      <c r="I51" s="179"/>
    </row>
    <row r="52" spans="1:9" ht="30" customHeight="1">
      <c r="A52" s="8">
        <v>38</v>
      </c>
      <c r="B52" s="59" t="s">
        <v>481</v>
      </c>
      <c r="C52" s="59" t="s">
        <v>447</v>
      </c>
      <c r="D52" s="59">
        <v>14</v>
      </c>
      <c r="E52" s="104">
        <v>15</v>
      </c>
      <c r="F52" s="59">
        <v>18</v>
      </c>
      <c r="G52" s="59">
        <v>21</v>
      </c>
      <c r="H52" s="59">
        <v>24</v>
      </c>
      <c r="I52" s="104">
        <v>27</v>
      </c>
    </row>
    <row r="53" spans="1:9" ht="25.5">
      <c r="A53" s="8">
        <v>39</v>
      </c>
      <c r="B53" s="112" t="s">
        <v>452</v>
      </c>
      <c r="C53" s="113"/>
      <c r="D53" s="114"/>
      <c r="E53" s="115"/>
      <c r="F53" s="114"/>
      <c r="G53" s="114"/>
      <c r="H53" s="114"/>
      <c r="I53" s="116"/>
    </row>
    <row r="54" spans="1:9" ht="42" customHeight="1">
      <c r="A54" s="8">
        <v>40</v>
      </c>
      <c r="B54" s="59" t="s">
        <v>482</v>
      </c>
      <c r="C54" s="59" t="s">
        <v>447</v>
      </c>
      <c r="D54" s="59">
        <v>39</v>
      </c>
      <c r="E54" s="104">
        <v>40</v>
      </c>
      <c r="F54" s="59">
        <v>41</v>
      </c>
      <c r="G54" s="59">
        <v>41</v>
      </c>
      <c r="H54" s="105">
        <v>41</v>
      </c>
      <c r="I54" s="104">
        <v>39</v>
      </c>
    </row>
    <row r="55" spans="1:9" ht="36.75" customHeight="1">
      <c r="A55" s="8">
        <v>41</v>
      </c>
      <c r="B55" s="59" t="s">
        <v>483</v>
      </c>
      <c r="C55" s="59" t="s">
        <v>484</v>
      </c>
      <c r="D55" s="59">
        <v>10</v>
      </c>
      <c r="E55" s="104">
        <v>15</v>
      </c>
      <c r="F55" s="59">
        <v>20</v>
      </c>
      <c r="G55" s="59">
        <v>25</v>
      </c>
      <c r="H55" s="105">
        <v>30</v>
      </c>
      <c r="I55" s="104">
        <v>10</v>
      </c>
    </row>
    <row r="56" spans="1:9" ht="56.25" customHeight="1">
      <c r="A56" s="8">
        <v>42</v>
      </c>
      <c r="B56" s="59" t="s">
        <v>485</v>
      </c>
      <c r="C56" s="59" t="s">
        <v>486</v>
      </c>
      <c r="D56" s="59">
        <v>10</v>
      </c>
      <c r="E56" s="104">
        <v>11</v>
      </c>
      <c r="F56" s="59">
        <v>12</v>
      </c>
      <c r="G56" s="59">
        <v>13</v>
      </c>
      <c r="H56" s="59">
        <v>14</v>
      </c>
      <c r="I56" s="104">
        <v>0</v>
      </c>
    </row>
    <row r="57" spans="1:9" ht="38.25">
      <c r="A57" s="8">
        <v>43</v>
      </c>
      <c r="B57" s="59" t="s">
        <v>487</v>
      </c>
      <c r="C57" s="59" t="s">
        <v>488</v>
      </c>
      <c r="D57" s="80">
        <v>96</v>
      </c>
      <c r="E57" s="103" t="s">
        <v>489</v>
      </c>
      <c r="F57" s="80">
        <v>97</v>
      </c>
      <c r="G57" s="80">
        <v>97.5</v>
      </c>
      <c r="H57" s="80">
        <v>98</v>
      </c>
      <c r="I57" s="104">
        <v>96</v>
      </c>
    </row>
    <row r="58" spans="1:9" ht="38.25">
      <c r="A58" s="8">
        <v>44</v>
      </c>
      <c r="B58" s="59" t="s">
        <v>490</v>
      </c>
      <c r="C58" s="59" t="s">
        <v>491</v>
      </c>
      <c r="D58" s="59">
        <v>68</v>
      </c>
      <c r="E58" s="104">
        <v>68.5</v>
      </c>
      <c r="F58" s="59">
        <v>68.8</v>
      </c>
      <c r="G58" s="59">
        <v>70</v>
      </c>
      <c r="H58" s="59">
        <v>70.3</v>
      </c>
      <c r="I58" s="104">
        <v>68</v>
      </c>
    </row>
    <row r="59" spans="1:9" ht="38.25" customHeight="1">
      <c r="A59" s="8">
        <v>45</v>
      </c>
      <c r="B59" s="154" t="s">
        <v>686</v>
      </c>
      <c r="C59" s="154"/>
      <c r="D59" s="154"/>
      <c r="E59" s="154"/>
      <c r="F59" s="154"/>
      <c r="G59" s="154"/>
      <c r="H59" s="154"/>
      <c r="I59" s="154"/>
    </row>
    <row r="60" spans="1:9" ht="51">
      <c r="A60" s="8">
        <v>46</v>
      </c>
      <c r="B60" s="59" t="s">
        <v>492</v>
      </c>
      <c r="C60" s="59" t="s">
        <v>493</v>
      </c>
      <c r="D60" s="59" t="s">
        <v>494</v>
      </c>
      <c r="E60" s="104" t="s">
        <v>495</v>
      </c>
      <c r="F60" s="59" t="s">
        <v>495</v>
      </c>
      <c r="G60" s="59" t="s">
        <v>496</v>
      </c>
      <c r="H60" s="59" t="s">
        <v>496</v>
      </c>
      <c r="I60" s="104">
        <v>75</v>
      </c>
    </row>
    <row r="61" spans="1:9" ht="25.5">
      <c r="A61" s="8">
        <v>47</v>
      </c>
      <c r="B61" s="59" t="s">
        <v>452</v>
      </c>
      <c r="C61" s="117"/>
      <c r="D61" s="117"/>
      <c r="E61" s="118"/>
      <c r="F61" s="117"/>
      <c r="G61" s="117"/>
      <c r="H61" s="117"/>
      <c r="I61" s="104"/>
    </row>
    <row r="62" spans="1:9" ht="25.5">
      <c r="A62" s="8">
        <v>48</v>
      </c>
      <c r="B62" s="59" t="s">
        <v>497</v>
      </c>
      <c r="C62" s="59" t="s">
        <v>498</v>
      </c>
      <c r="D62" s="59">
        <v>13.5</v>
      </c>
      <c r="E62" s="104">
        <v>13.3</v>
      </c>
      <c r="F62" s="59">
        <v>13</v>
      </c>
      <c r="G62" s="59">
        <v>12.5</v>
      </c>
      <c r="H62" s="59">
        <v>12.3</v>
      </c>
      <c r="I62" s="104">
        <v>13.5</v>
      </c>
    </row>
    <row r="63" spans="1:9" ht="25.5">
      <c r="A63" s="8">
        <v>49</v>
      </c>
      <c r="B63" s="59" t="s">
        <v>452</v>
      </c>
      <c r="C63" s="105"/>
      <c r="D63" s="105"/>
      <c r="E63" s="106"/>
      <c r="F63" s="105"/>
      <c r="G63" s="105"/>
      <c r="H63" s="105"/>
      <c r="I63" s="104"/>
    </row>
    <row r="64" spans="1:9" ht="63.75">
      <c r="A64" s="8">
        <v>50</v>
      </c>
      <c r="B64" s="59" t="s">
        <v>499</v>
      </c>
      <c r="C64" s="59" t="s">
        <v>500</v>
      </c>
      <c r="D64" s="59">
        <v>5.95</v>
      </c>
      <c r="E64" s="104">
        <v>5.93</v>
      </c>
      <c r="F64" s="59">
        <v>5.9</v>
      </c>
      <c r="G64" s="59">
        <v>5.9</v>
      </c>
      <c r="H64" s="59">
        <v>5.8</v>
      </c>
      <c r="I64" s="104">
        <v>5.95</v>
      </c>
    </row>
    <row r="65" spans="1:9" ht="38.25">
      <c r="A65" s="8">
        <v>51</v>
      </c>
      <c r="B65" s="59" t="s">
        <v>501</v>
      </c>
      <c r="C65" s="59" t="s">
        <v>502</v>
      </c>
      <c r="D65" s="59">
        <v>710</v>
      </c>
      <c r="E65" s="104">
        <v>725</v>
      </c>
      <c r="F65" s="59">
        <v>692</v>
      </c>
      <c r="G65" s="59">
        <v>663</v>
      </c>
      <c r="H65" s="59">
        <v>649.4</v>
      </c>
      <c r="I65" s="104">
        <v>710</v>
      </c>
    </row>
    <row r="66" spans="1:9" ht="38.25">
      <c r="A66" s="8">
        <v>52</v>
      </c>
      <c r="B66" s="59" t="s">
        <v>503</v>
      </c>
      <c r="C66" s="59" t="s">
        <v>502</v>
      </c>
      <c r="D66" s="59">
        <v>209.2</v>
      </c>
      <c r="E66" s="104">
        <v>205.1</v>
      </c>
      <c r="F66" s="59">
        <v>198</v>
      </c>
      <c r="G66" s="59">
        <v>194.4</v>
      </c>
      <c r="H66" s="59">
        <v>192.8</v>
      </c>
      <c r="I66" s="104">
        <v>209.2</v>
      </c>
    </row>
    <row r="67" spans="1:9" ht="38.25">
      <c r="A67" s="8">
        <v>53</v>
      </c>
      <c r="B67" s="59" t="s">
        <v>504</v>
      </c>
      <c r="C67" s="59" t="s">
        <v>502</v>
      </c>
      <c r="D67" s="59">
        <v>11</v>
      </c>
      <c r="E67" s="104">
        <v>11</v>
      </c>
      <c r="F67" s="59">
        <v>7.5</v>
      </c>
      <c r="G67" s="59">
        <v>7.5</v>
      </c>
      <c r="H67" s="59">
        <v>7.5</v>
      </c>
      <c r="I67" s="104">
        <v>11</v>
      </c>
    </row>
    <row r="68" spans="1:9" ht="38.25">
      <c r="A68" s="8">
        <v>54</v>
      </c>
      <c r="B68" s="59" t="s">
        <v>505</v>
      </c>
      <c r="C68" s="59" t="s">
        <v>502</v>
      </c>
      <c r="D68" s="59">
        <v>30</v>
      </c>
      <c r="E68" s="104">
        <v>26</v>
      </c>
      <c r="F68" s="59">
        <v>24</v>
      </c>
      <c r="G68" s="59">
        <v>20</v>
      </c>
      <c r="H68" s="59">
        <v>16</v>
      </c>
      <c r="I68" s="104">
        <v>30</v>
      </c>
    </row>
    <row r="69" spans="1:9" ht="38.25">
      <c r="A69" s="8">
        <v>55</v>
      </c>
      <c r="B69" s="59" t="s">
        <v>506</v>
      </c>
      <c r="C69" s="59" t="s">
        <v>507</v>
      </c>
      <c r="D69" s="59">
        <v>6</v>
      </c>
      <c r="E69" s="104">
        <v>6.4</v>
      </c>
      <c r="F69" s="59">
        <v>6.4</v>
      </c>
      <c r="G69" s="59">
        <v>6.3</v>
      </c>
      <c r="H69" s="59">
        <v>6.2</v>
      </c>
      <c r="I69" s="104">
        <v>6</v>
      </c>
    </row>
    <row r="70" spans="1:9" ht="38.25">
      <c r="A70" s="8">
        <v>56</v>
      </c>
      <c r="B70" s="108" t="s">
        <v>508</v>
      </c>
      <c r="C70" s="108" t="s">
        <v>447</v>
      </c>
      <c r="D70" s="108" t="s">
        <v>509</v>
      </c>
      <c r="E70" s="109" t="s">
        <v>510</v>
      </c>
      <c r="F70" s="108" t="s">
        <v>511</v>
      </c>
      <c r="G70" s="108" t="s">
        <v>512</v>
      </c>
      <c r="H70" s="108" t="s">
        <v>512</v>
      </c>
      <c r="I70" s="109">
        <v>14.4</v>
      </c>
    </row>
    <row r="71" spans="1:9" ht="19.5" customHeight="1">
      <c r="A71" s="8">
        <v>57</v>
      </c>
      <c r="B71" s="154" t="s">
        <v>687</v>
      </c>
      <c r="C71" s="155"/>
      <c r="D71" s="155"/>
      <c r="E71" s="155"/>
      <c r="F71" s="155"/>
      <c r="G71" s="155"/>
      <c r="H71" s="155"/>
      <c r="I71" s="155"/>
    </row>
    <row r="72" spans="1:9" ht="48" customHeight="1">
      <c r="A72" s="8">
        <v>58</v>
      </c>
      <c r="B72" s="110" t="s">
        <v>513</v>
      </c>
      <c r="C72" s="59" t="s">
        <v>514</v>
      </c>
      <c r="D72" s="59">
        <v>79.6</v>
      </c>
      <c r="E72" s="104">
        <v>85</v>
      </c>
      <c r="F72" s="59">
        <v>90</v>
      </c>
      <c r="G72" s="59">
        <v>95</v>
      </c>
      <c r="H72" s="59">
        <v>100</v>
      </c>
      <c r="I72" s="119">
        <v>79.6</v>
      </c>
    </row>
    <row r="73" spans="1:9" ht="25.5">
      <c r="A73" s="8">
        <v>59</v>
      </c>
      <c r="B73" s="59" t="s">
        <v>452</v>
      </c>
      <c r="C73" s="59"/>
      <c r="D73" s="105"/>
      <c r="E73" s="106"/>
      <c r="F73" s="105"/>
      <c r="G73" s="105"/>
      <c r="H73" s="105"/>
      <c r="I73" s="104"/>
    </row>
    <row r="74" spans="1:9" ht="38.25">
      <c r="A74" s="8">
        <v>60</v>
      </c>
      <c r="B74" s="59" t="s">
        <v>515</v>
      </c>
      <c r="C74" s="59" t="s">
        <v>514</v>
      </c>
      <c r="D74" s="59">
        <v>10</v>
      </c>
      <c r="E74" s="104">
        <v>12</v>
      </c>
      <c r="F74" s="59">
        <v>12</v>
      </c>
      <c r="G74" s="59">
        <v>14</v>
      </c>
      <c r="H74" s="59">
        <v>15</v>
      </c>
      <c r="I74" s="119">
        <v>10</v>
      </c>
    </row>
    <row r="75" spans="1:9" ht="38.25">
      <c r="A75" s="8">
        <v>61</v>
      </c>
      <c r="B75" s="59" t="s">
        <v>516</v>
      </c>
      <c r="C75" s="59" t="s">
        <v>514</v>
      </c>
      <c r="D75" s="59">
        <v>69.7</v>
      </c>
      <c r="E75" s="104">
        <v>73</v>
      </c>
      <c r="F75" s="59">
        <v>78</v>
      </c>
      <c r="G75" s="59">
        <v>81</v>
      </c>
      <c r="H75" s="59">
        <v>85</v>
      </c>
      <c r="I75" s="119">
        <v>69.7</v>
      </c>
    </row>
    <row r="76" spans="1:9" ht="18.75" customHeight="1">
      <c r="A76" s="8">
        <v>62</v>
      </c>
      <c r="B76" s="59" t="s">
        <v>517</v>
      </c>
      <c r="C76" s="59" t="s">
        <v>447</v>
      </c>
      <c r="D76" s="59">
        <v>27.3</v>
      </c>
      <c r="E76" s="104">
        <v>30</v>
      </c>
      <c r="F76" s="59">
        <v>35</v>
      </c>
      <c r="G76" s="59">
        <v>35</v>
      </c>
      <c r="H76" s="59">
        <v>40</v>
      </c>
      <c r="I76" s="119">
        <v>27.3</v>
      </c>
    </row>
    <row r="77" spans="1:9" ht="117" customHeight="1">
      <c r="A77" s="8">
        <v>63</v>
      </c>
      <c r="B77" s="110" t="s">
        <v>518</v>
      </c>
      <c r="C77" s="59" t="s">
        <v>447</v>
      </c>
      <c r="D77" s="59">
        <v>86</v>
      </c>
      <c r="E77" s="104">
        <v>100</v>
      </c>
      <c r="F77" s="59">
        <v>100</v>
      </c>
      <c r="G77" s="59">
        <v>100</v>
      </c>
      <c r="H77" s="59">
        <v>100</v>
      </c>
      <c r="I77" s="119">
        <v>86</v>
      </c>
    </row>
    <row r="78" spans="1:9" ht="25.5">
      <c r="A78" s="8">
        <v>64</v>
      </c>
      <c r="B78" s="34" t="s">
        <v>519</v>
      </c>
      <c r="C78" s="59" t="s">
        <v>447</v>
      </c>
      <c r="D78" s="59" t="s">
        <v>520</v>
      </c>
      <c r="E78" s="104">
        <v>95</v>
      </c>
      <c r="F78" s="59">
        <v>95</v>
      </c>
      <c r="G78" s="59">
        <v>95</v>
      </c>
      <c r="H78" s="59">
        <v>95</v>
      </c>
      <c r="I78" s="119"/>
    </row>
    <row r="79" spans="1:9" ht="24.75" customHeight="1">
      <c r="A79" s="8">
        <v>65</v>
      </c>
      <c r="B79" s="147" t="s">
        <v>196</v>
      </c>
      <c r="C79" s="147"/>
      <c r="D79" s="147"/>
      <c r="E79" s="147"/>
      <c r="F79" s="147"/>
      <c r="G79" s="147"/>
      <c r="H79" s="147"/>
      <c r="I79" s="147"/>
    </row>
    <row r="80" spans="1:9" ht="31.5" customHeight="1">
      <c r="A80" s="8">
        <v>66</v>
      </c>
      <c r="B80" s="180" t="s">
        <v>521</v>
      </c>
      <c r="C80" s="180"/>
      <c r="D80" s="180"/>
      <c r="E80" s="180"/>
      <c r="F80" s="180"/>
      <c r="G80" s="180"/>
      <c r="H80" s="180"/>
      <c r="I80" s="180"/>
    </row>
    <row r="81" spans="1:9" ht="79.5" customHeight="1">
      <c r="A81" s="8">
        <v>67</v>
      </c>
      <c r="B81" s="120" t="s">
        <v>522</v>
      </c>
      <c r="C81" s="120" t="s">
        <v>447</v>
      </c>
      <c r="D81" s="121">
        <v>100</v>
      </c>
      <c r="E81" s="122">
        <v>100</v>
      </c>
      <c r="F81" s="121">
        <v>100</v>
      </c>
      <c r="G81" s="121">
        <v>100</v>
      </c>
      <c r="H81" s="121">
        <v>100</v>
      </c>
      <c r="I81" s="122">
        <v>100</v>
      </c>
    </row>
    <row r="82" spans="1:9" ht="30" customHeight="1">
      <c r="A82" s="8">
        <v>68</v>
      </c>
      <c r="B82" s="180" t="s">
        <v>523</v>
      </c>
      <c r="C82" s="180"/>
      <c r="D82" s="180"/>
      <c r="E82" s="180"/>
      <c r="F82" s="180"/>
      <c r="G82" s="180"/>
      <c r="H82" s="180"/>
      <c r="I82" s="180"/>
    </row>
    <row r="83" spans="1:9" ht="38.25">
      <c r="A83" s="8">
        <v>69</v>
      </c>
      <c r="B83" s="120" t="s">
        <v>524</v>
      </c>
      <c r="C83" s="120" t="s">
        <v>447</v>
      </c>
      <c r="D83" s="121" t="s">
        <v>525</v>
      </c>
      <c r="E83" s="122" t="s">
        <v>525</v>
      </c>
      <c r="F83" s="121" t="s">
        <v>525</v>
      </c>
      <c r="G83" s="121" t="s">
        <v>525</v>
      </c>
      <c r="H83" s="121" t="s">
        <v>525</v>
      </c>
      <c r="I83" s="122" t="s">
        <v>525</v>
      </c>
    </row>
    <row r="84" spans="1:9" ht="19.5" customHeight="1">
      <c r="A84" s="8">
        <v>70</v>
      </c>
      <c r="B84" s="181" t="s">
        <v>711</v>
      </c>
      <c r="C84" s="182"/>
      <c r="D84" s="182"/>
      <c r="E84" s="182"/>
      <c r="F84" s="182"/>
      <c r="G84" s="182"/>
      <c r="H84" s="182"/>
      <c r="I84" s="183"/>
    </row>
    <row r="85" spans="1:9" ht="110.25" customHeight="1">
      <c r="A85" s="8">
        <v>71</v>
      </c>
      <c r="B85" s="120" t="s">
        <v>716</v>
      </c>
      <c r="C85" s="120" t="s">
        <v>447</v>
      </c>
      <c r="D85" s="121">
        <v>80</v>
      </c>
      <c r="E85" s="122">
        <v>80.5</v>
      </c>
      <c r="F85" s="121">
        <v>81</v>
      </c>
      <c r="G85" s="121">
        <v>81.5</v>
      </c>
      <c r="H85" s="121">
        <v>82</v>
      </c>
      <c r="I85" s="122">
        <v>80</v>
      </c>
    </row>
    <row r="86" spans="1:9" ht="30" customHeight="1">
      <c r="A86" s="8">
        <v>72</v>
      </c>
      <c r="B86" s="180" t="s">
        <v>713</v>
      </c>
      <c r="C86" s="180"/>
      <c r="D86" s="180"/>
      <c r="E86" s="180"/>
      <c r="F86" s="180"/>
      <c r="G86" s="180"/>
      <c r="H86" s="180"/>
      <c r="I86" s="180"/>
    </row>
    <row r="87" spans="1:9" ht="96" customHeight="1">
      <c r="A87" s="8">
        <v>73</v>
      </c>
      <c r="B87" s="123" t="s">
        <v>526</v>
      </c>
      <c r="C87" s="121" t="s">
        <v>447</v>
      </c>
      <c r="D87" s="124">
        <v>60</v>
      </c>
      <c r="E87" s="125">
        <v>90</v>
      </c>
      <c r="F87" s="124">
        <v>90</v>
      </c>
      <c r="G87" s="124">
        <v>90.5</v>
      </c>
      <c r="H87" s="124">
        <v>90.5</v>
      </c>
      <c r="I87" s="122">
        <v>60</v>
      </c>
    </row>
    <row r="88" spans="1:9" ht="76.5">
      <c r="A88" s="8">
        <v>74</v>
      </c>
      <c r="B88" s="120" t="s">
        <v>527</v>
      </c>
      <c r="C88" s="120" t="s">
        <v>447</v>
      </c>
      <c r="D88" s="121">
        <v>20</v>
      </c>
      <c r="E88" s="122">
        <v>22</v>
      </c>
      <c r="F88" s="121">
        <v>22</v>
      </c>
      <c r="G88" s="121">
        <v>22.5</v>
      </c>
      <c r="H88" s="121">
        <v>23</v>
      </c>
      <c r="I88" s="122">
        <v>18</v>
      </c>
    </row>
    <row r="89" spans="1:9" ht="38.25">
      <c r="A89" s="8">
        <v>75</v>
      </c>
      <c r="B89" s="120" t="s">
        <v>528</v>
      </c>
      <c r="C89" s="120" t="s">
        <v>447</v>
      </c>
      <c r="D89" s="121">
        <v>0</v>
      </c>
      <c r="E89" s="122">
        <v>0</v>
      </c>
      <c r="F89" s="121">
        <v>0</v>
      </c>
      <c r="G89" s="121">
        <v>0</v>
      </c>
      <c r="H89" s="121">
        <v>0</v>
      </c>
      <c r="I89" s="122">
        <v>0</v>
      </c>
    </row>
    <row r="90" spans="1:9" ht="30" customHeight="1">
      <c r="A90" s="8">
        <v>76</v>
      </c>
      <c r="B90" s="180" t="s">
        <v>715</v>
      </c>
      <c r="C90" s="180"/>
      <c r="D90" s="180"/>
      <c r="E90" s="180"/>
      <c r="F90" s="180"/>
      <c r="G90" s="180"/>
      <c r="H90" s="180"/>
      <c r="I90" s="180"/>
    </row>
    <row r="91" spans="1:9" ht="38.25">
      <c r="A91" s="8">
        <v>77</v>
      </c>
      <c r="B91" s="120" t="s">
        <v>205</v>
      </c>
      <c r="C91" s="120" t="s">
        <v>445</v>
      </c>
      <c r="D91" s="121">
        <v>8</v>
      </c>
      <c r="E91" s="122">
        <v>9</v>
      </c>
      <c r="F91" s="121">
        <v>10</v>
      </c>
      <c r="G91" s="121">
        <v>11</v>
      </c>
      <c r="H91" s="121">
        <v>12</v>
      </c>
      <c r="I91" s="122">
        <v>8</v>
      </c>
    </row>
    <row r="92" spans="1:9" ht="51">
      <c r="A92" s="8">
        <v>78</v>
      </c>
      <c r="B92" s="120" t="s">
        <v>529</v>
      </c>
      <c r="C92" s="120" t="s">
        <v>447</v>
      </c>
      <c r="D92" s="121">
        <v>98.1</v>
      </c>
      <c r="E92" s="122">
        <v>99</v>
      </c>
      <c r="F92" s="121">
        <v>99</v>
      </c>
      <c r="G92" s="121">
        <v>99</v>
      </c>
      <c r="H92" s="121">
        <v>99</v>
      </c>
      <c r="I92" s="122">
        <v>98.1</v>
      </c>
    </row>
    <row r="93" spans="1:9" ht="15.75">
      <c r="A93" s="8">
        <v>79</v>
      </c>
      <c r="B93" s="147" t="s">
        <v>530</v>
      </c>
      <c r="C93" s="147"/>
      <c r="D93" s="147"/>
      <c r="E93" s="147"/>
      <c r="F93" s="147"/>
      <c r="G93" s="147"/>
      <c r="H93" s="147"/>
      <c r="I93" s="147"/>
    </row>
    <row r="94" spans="1:9" ht="34.5" customHeight="1">
      <c r="A94" s="8">
        <v>80</v>
      </c>
      <c r="B94" s="154" t="s">
        <v>58</v>
      </c>
      <c r="C94" s="154"/>
      <c r="D94" s="154"/>
      <c r="E94" s="154"/>
      <c r="F94" s="154"/>
      <c r="G94" s="154"/>
      <c r="H94" s="154"/>
      <c r="I94" s="154"/>
    </row>
    <row r="95" spans="1:9" ht="43.5" customHeight="1">
      <c r="A95" s="8">
        <v>81</v>
      </c>
      <c r="B95" s="59" t="s">
        <v>531</v>
      </c>
      <c r="C95" s="59" t="s">
        <v>447</v>
      </c>
      <c r="D95" s="59">
        <v>1</v>
      </c>
      <c r="E95" s="104">
        <v>2</v>
      </c>
      <c r="F95" s="59">
        <v>2</v>
      </c>
      <c r="G95" s="59">
        <v>2</v>
      </c>
      <c r="H95" s="59">
        <v>2</v>
      </c>
      <c r="I95" s="119">
        <v>1</v>
      </c>
    </row>
    <row r="96" spans="1:9" ht="76.5">
      <c r="A96" s="8">
        <v>82</v>
      </c>
      <c r="B96" s="59" t="s">
        <v>532</v>
      </c>
      <c r="C96" s="59" t="s">
        <v>447</v>
      </c>
      <c r="D96" s="59">
        <v>1</v>
      </c>
      <c r="E96" s="104">
        <v>2</v>
      </c>
      <c r="F96" s="59">
        <v>3</v>
      </c>
      <c r="G96" s="59">
        <v>4</v>
      </c>
      <c r="H96" s="59">
        <v>5</v>
      </c>
      <c r="I96" s="119">
        <v>1</v>
      </c>
    </row>
    <row r="97" spans="1:9" ht="25.5">
      <c r="A97" s="8">
        <v>83</v>
      </c>
      <c r="B97" s="59" t="s">
        <v>533</v>
      </c>
      <c r="C97" s="59" t="s">
        <v>534</v>
      </c>
      <c r="D97" s="59">
        <v>100</v>
      </c>
      <c r="E97" s="104">
        <v>100</v>
      </c>
      <c r="F97" s="59">
        <v>100</v>
      </c>
      <c r="G97" s="59">
        <v>100</v>
      </c>
      <c r="H97" s="59">
        <v>100</v>
      </c>
      <c r="I97" s="104">
        <v>100</v>
      </c>
    </row>
    <row r="98" spans="1:9" ht="48.75" customHeight="1">
      <c r="A98" s="8">
        <v>84</v>
      </c>
      <c r="B98" s="154" t="s">
        <v>59</v>
      </c>
      <c r="C98" s="154"/>
      <c r="D98" s="154"/>
      <c r="E98" s="154"/>
      <c r="F98" s="154"/>
      <c r="G98" s="154"/>
      <c r="H98" s="154"/>
      <c r="I98" s="154"/>
    </row>
    <row r="99" spans="1:9" ht="64.5" customHeight="1">
      <c r="A99" s="8">
        <v>85</v>
      </c>
      <c r="B99" s="59" t="s">
        <v>535</v>
      </c>
      <c r="C99" s="59" t="s">
        <v>534</v>
      </c>
      <c r="D99" s="59" t="s">
        <v>536</v>
      </c>
      <c r="E99" s="104" t="s">
        <v>537</v>
      </c>
      <c r="F99" s="59" t="s">
        <v>538</v>
      </c>
      <c r="G99" s="59" t="s">
        <v>539</v>
      </c>
      <c r="H99" s="59" t="s">
        <v>540</v>
      </c>
      <c r="I99" s="104">
        <v>96</v>
      </c>
    </row>
    <row r="100" spans="1:9" ht="76.5">
      <c r="A100" s="8">
        <v>86</v>
      </c>
      <c r="B100" s="59" t="s">
        <v>541</v>
      </c>
      <c r="C100" s="59" t="s">
        <v>534</v>
      </c>
      <c r="D100" s="80">
        <v>68</v>
      </c>
      <c r="E100" s="103">
        <v>69</v>
      </c>
      <c r="F100" s="80">
        <v>70</v>
      </c>
      <c r="G100" s="80">
        <v>72</v>
      </c>
      <c r="H100" s="80">
        <v>73</v>
      </c>
      <c r="I100" s="104">
        <v>60</v>
      </c>
    </row>
    <row r="101" spans="1:9" ht="38.25" customHeight="1">
      <c r="A101" s="8">
        <v>87</v>
      </c>
      <c r="B101" s="147" t="s">
        <v>542</v>
      </c>
      <c r="C101" s="147"/>
      <c r="D101" s="147"/>
      <c r="E101" s="147"/>
      <c r="F101" s="147"/>
      <c r="G101" s="147"/>
      <c r="H101" s="147"/>
      <c r="I101" s="147"/>
    </row>
    <row r="102" spans="1:9" ht="42" customHeight="1">
      <c r="A102" s="8">
        <v>88</v>
      </c>
      <c r="B102" s="154" t="s">
        <v>323</v>
      </c>
      <c r="C102" s="154"/>
      <c r="D102" s="154"/>
      <c r="E102" s="154"/>
      <c r="F102" s="154"/>
      <c r="G102" s="154"/>
      <c r="H102" s="154"/>
      <c r="I102" s="154"/>
    </row>
    <row r="103" spans="1:9" ht="51">
      <c r="A103" s="8">
        <v>89</v>
      </c>
      <c r="B103" s="59" t="s">
        <v>543</v>
      </c>
      <c r="C103" s="59" t="s">
        <v>544</v>
      </c>
      <c r="D103" s="59">
        <v>29</v>
      </c>
      <c r="E103" s="104">
        <v>32</v>
      </c>
      <c r="F103" s="59">
        <v>35</v>
      </c>
      <c r="G103" s="59">
        <v>36</v>
      </c>
      <c r="H103" s="59">
        <v>36.5</v>
      </c>
      <c r="I103" s="104">
        <v>27.481</v>
      </c>
    </row>
    <row r="104" spans="1:9" ht="38.25">
      <c r="A104" s="8">
        <v>90</v>
      </c>
      <c r="B104" s="59" t="s">
        <v>545</v>
      </c>
      <c r="C104" s="80" t="s">
        <v>546</v>
      </c>
      <c r="D104" s="80">
        <v>0.01</v>
      </c>
      <c r="E104" s="103">
        <v>0.011</v>
      </c>
      <c r="F104" s="80">
        <v>0.013</v>
      </c>
      <c r="G104" s="80">
        <v>0.015</v>
      </c>
      <c r="H104" s="80">
        <v>0.02</v>
      </c>
      <c r="I104" s="104">
        <v>0.01</v>
      </c>
    </row>
    <row r="105" spans="1:9" ht="25.5">
      <c r="A105" s="8">
        <v>91</v>
      </c>
      <c r="B105" s="59" t="s">
        <v>452</v>
      </c>
      <c r="C105" s="80"/>
      <c r="D105" s="80"/>
      <c r="E105" s="103"/>
      <c r="F105" s="80"/>
      <c r="G105" s="80"/>
      <c r="H105" s="80"/>
      <c r="I105" s="104"/>
    </row>
    <row r="106" spans="1:9" ht="63.75">
      <c r="A106" s="8">
        <v>92</v>
      </c>
      <c r="B106" s="59" t="s">
        <v>547</v>
      </c>
      <c r="C106" s="59" t="s">
        <v>447</v>
      </c>
      <c r="D106" s="59">
        <v>7.2</v>
      </c>
      <c r="E106" s="104">
        <v>10.3</v>
      </c>
      <c r="F106" s="59">
        <v>9.4</v>
      </c>
      <c r="G106" s="59">
        <v>5</v>
      </c>
      <c r="H106" s="59">
        <v>3</v>
      </c>
      <c r="I106" s="104">
        <v>7.2</v>
      </c>
    </row>
    <row r="107" spans="1:9" ht="63.75">
      <c r="A107" s="8">
        <v>93</v>
      </c>
      <c r="B107" s="59" t="s">
        <v>548</v>
      </c>
      <c r="C107" s="59" t="s">
        <v>447</v>
      </c>
      <c r="D107" s="59">
        <v>17</v>
      </c>
      <c r="E107" s="104">
        <v>18.3</v>
      </c>
      <c r="F107" s="59">
        <v>20</v>
      </c>
      <c r="G107" s="59">
        <v>21.7</v>
      </c>
      <c r="H107" s="59">
        <v>10</v>
      </c>
      <c r="I107" s="104">
        <v>17</v>
      </c>
    </row>
    <row r="108" spans="1:9" ht="51">
      <c r="A108" s="8">
        <v>94</v>
      </c>
      <c r="B108" s="59" t="s">
        <v>549</v>
      </c>
      <c r="C108" s="59" t="s">
        <v>447</v>
      </c>
      <c r="D108" s="59">
        <v>9.3</v>
      </c>
      <c r="E108" s="104">
        <v>9.4</v>
      </c>
      <c r="F108" s="59">
        <v>9.5</v>
      </c>
      <c r="G108" s="59">
        <v>9.6</v>
      </c>
      <c r="H108" s="59">
        <v>9.7</v>
      </c>
      <c r="I108" s="104">
        <v>9.3</v>
      </c>
    </row>
    <row r="109" spans="1:9" ht="49.5" customHeight="1">
      <c r="A109" s="8">
        <v>95</v>
      </c>
      <c r="B109" s="154" t="s">
        <v>550</v>
      </c>
      <c r="C109" s="154"/>
      <c r="D109" s="154"/>
      <c r="E109" s="154"/>
      <c r="F109" s="154"/>
      <c r="G109" s="154"/>
      <c r="H109" s="154"/>
      <c r="I109" s="154"/>
    </row>
    <row r="110" spans="1:9" ht="38.25">
      <c r="A110" s="8">
        <v>96</v>
      </c>
      <c r="B110" s="59" t="s">
        <v>551</v>
      </c>
      <c r="C110" s="59" t="s">
        <v>445</v>
      </c>
      <c r="D110" s="59">
        <v>0</v>
      </c>
      <c r="E110" s="104">
        <v>1</v>
      </c>
      <c r="F110" s="59">
        <v>1</v>
      </c>
      <c r="G110" s="59">
        <v>1</v>
      </c>
      <c r="H110" s="59">
        <v>2</v>
      </c>
      <c r="I110" s="104">
        <v>0</v>
      </c>
    </row>
    <row r="111" spans="1:9" ht="49.5" customHeight="1">
      <c r="A111" s="8">
        <v>97</v>
      </c>
      <c r="B111" s="154" t="s">
        <v>552</v>
      </c>
      <c r="C111" s="154"/>
      <c r="D111" s="154"/>
      <c r="E111" s="154"/>
      <c r="F111" s="154"/>
      <c r="G111" s="154"/>
      <c r="H111" s="154"/>
      <c r="I111" s="154"/>
    </row>
    <row r="112" spans="1:9" ht="51">
      <c r="A112" s="8">
        <v>98</v>
      </c>
      <c r="B112" s="110" t="s">
        <v>553</v>
      </c>
      <c r="C112" s="59" t="s">
        <v>447</v>
      </c>
      <c r="D112" s="59">
        <v>64.9</v>
      </c>
      <c r="E112" s="104">
        <v>73.7</v>
      </c>
      <c r="F112" s="59">
        <v>82.4</v>
      </c>
      <c r="G112" s="59">
        <v>100</v>
      </c>
      <c r="H112" s="59">
        <v>100</v>
      </c>
      <c r="I112" s="119">
        <v>64.9</v>
      </c>
    </row>
    <row r="113" spans="1:9" ht="36.75" customHeight="1">
      <c r="A113" s="8">
        <v>99</v>
      </c>
      <c r="B113" s="154" t="s">
        <v>554</v>
      </c>
      <c r="C113" s="155"/>
      <c r="D113" s="155"/>
      <c r="E113" s="155"/>
      <c r="F113" s="155"/>
      <c r="G113" s="155"/>
      <c r="H113" s="155"/>
      <c r="I113" s="155"/>
    </row>
    <row r="114" spans="1:9" ht="51">
      <c r="A114" s="8">
        <v>100</v>
      </c>
      <c r="B114" s="59" t="s">
        <v>555</v>
      </c>
      <c r="C114" s="59" t="s">
        <v>447</v>
      </c>
      <c r="D114" s="59">
        <v>8</v>
      </c>
      <c r="E114" s="104">
        <v>8.4</v>
      </c>
      <c r="F114" s="59">
        <v>8.8</v>
      </c>
      <c r="G114" s="59">
        <v>9.2</v>
      </c>
      <c r="H114" s="59">
        <v>10</v>
      </c>
      <c r="I114" s="119">
        <v>8</v>
      </c>
    </row>
    <row r="115" spans="1:9" ht="25.5">
      <c r="A115" s="8">
        <v>101</v>
      </c>
      <c r="B115" s="59" t="s">
        <v>452</v>
      </c>
      <c r="C115" s="105"/>
      <c r="D115" s="105"/>
      <c r="E115" s="106"/>
      <c r="F115" s="105"/>
      <c r="G115" s="105"/>
      <c r="H115" s="105"/>
      <c r="I115" s="104"/>
    </row>
    <row r="116" spans="1:9" ht="76.5">
      <c r="A116" s="8">
        <v>102</v>
      </c>
      <c r="B116" s="110" t="s">
        <v>556</v>
      </c>
      <c r="C116" s="59" t="s">
        <v>447</v>
      </c>
      <c r="D116" s="59">
        <v>5.8</v>
      </c>
      <c r="E116" s="104">
        <v>6</v>
      </c>
      <c r="F116" s="59">
        <v>6.2</v>
      </c>
      <c r="G116" s="59">
        <v>7</v>
      </c>
      <c r="H116" s="59">
        <v>8</v>
      </c>
      <c r="I116" s="119">
        <v>5.8</v>
      </c>
    </row>
    <row r="117" spans="1:9" ht="37.5" customHeight="1">
      <c r="A117" s="8">
        <v>103</v>
      </c>
      <c r="B117" s="154" t="s">
        <v>557</v>
      </c>
      <c r="C117" s="184"/>
      <c r="D117" s="184"/>
      <c r="E117" s="184"/>
      <c r="F117" s="184"/>
      <c r="G117" s="184"/>
      <c r="H117" s="184"/>
      <c r="I117" s="184"/>
    </row>
    <row r="118" spans="1:9" ht="25.5">
      <c r="A118" s="8">
        <v>104</v>
      </c>
      <c r="B118" s="110" t="s">
        <v>558</v>
      </c>
      <c r="C118" s="59" t="s">
        <v>445</v>
      </c>
      <c r="D118" s="59">
        <v>28</v>
      </c>
      <c r="E118" s="104">
        <v>32</v>
      </c>
      <c r="F118" s="59">
        <v>35</v>
      </c>
      <c r="G118" s="59">
        <v>38</v>
      </c>
      <c r="H118" s="59">
        <v>40</v>
      </c>
      <c r="I118" s="119">
        <v>28</v>
      </c>
    </row>
    <row r="119" spans="1:9" ht="17.25" customHeight="1">
      <c r="A119" s="8">
        <v>105</v>
      </c>
      <c r="B119" s="108" t="s">
        <v>559</v>
      </c>
      <c r="C119" s="108" t="s">
        <v>445</v>
      </c>
      <c r="D119" s="108">
        <v>4</v>
      </c>
      <c r="E119" s="109">
        <v>4</v>
      </c>
      <c r="F119" s="108">
        <v>5</v>
      </c>
      <c r="G119" s="108">
        <v>5</v>
      </c>
      <c r="H119" s="108">
        <v>6</v>
      </c>
      <c r="I119" s="126">
        <v>4</v>
      </c>
    </row>
    <row r="120" spans="1:9" ht="51">
      <c r="A120" s="8">
        <v>106</v>
      </c>
      <c r="B120" s="59" t="s">
        <v>560</v>
      </c>
      <c r="C120" s="59" t="s">
        <v>561</v>
      </c>
      <c r="D120" s="59">
        <v>53.702</v>
      </c>
      <c r="E120" s="104">
        <v>54.715</v>
      </c>
      <c r="F120" s="59">
        <v>57.225</v>
      </c>
      <c r="G120" s="59">
        <v>60.735</v>
      </c>
      <c r="H120" s="59">
        <v>68.245</v>
      </c>
      <c r="I120" s="104">
        <v>53.702</v>
      </c>
    </row>
    <row r="121" spans="1:9" ht="102">
      <c r="A121" s="8">
        <v>107</v>
      </c>
      <c r="B121" s="59" t="s">
        <v>562</v>
      </c>
      <c r="C121" s="59" t="s">
        <v>563</v>
      </c>
      <c r="D121" s="59">
        <v>4</v>
      </c>
      <c r="E121" s="104">
        <v>4</v>
      </c>
      <c r="F121" s="59">
        <v>1</v>
      </c>
      <c r="G121" s="59">
        <v>6</v>
      </c>
      <c r="H121" s="59">
        <v>1</v>
      </c>
      <c r="I121" s="104">
        <v>4</v>
      </c>
    </row>
    <row r="122" spans="1:9" ht="38.25">
      <c r="A122" s="8">
        <v>108</v>
      </c>
      <c r="B122" s="59" t="s">
        <v>564</v>
      </c>
      <c r="C122" s="59" t="s">
        <v>445</v>
      </c>
      <c r="D122" s="39">
        <v>0</v>
      </c>
      <c r="E122" s="127">
        <v>1</v>
      </c>
      <c r="F122" s="35">
        <v>1</v>
      </c>
      <c r="G122" s="35">
        <v>2</v>
      </c>
      <c r="H122" s="39">
        <v>2</v>
      </c>
      <c r="I122" s="104">
        <v>0</v>
      </c>
    </row>
    <row r="123" spans="1:9" ht="76.5">
      <c r="A123" s="8">
        <v>109</v>
      </c>
      <c r="B123" s="59" t="s">
        <v>565</v>
      </c>
      <c r="C123" s="59" t="s">
        <v>447</v>
      </c>
      <c r="D123" s="39">
        <v>15</v>
      </c>
      <c r="E123" s="127">
        <v>15.1</v>
      </c>
      <c r="F123" s="35">
        <v>15.2</v>
      </c>
      <c r="G123" s="35">
        <v>15.3</v>
      </c>
      <c r="H123" s="39">
        <v>15</v>
      </c>
      <c r="I123" s="104">
        <v>15</v>
      </c>
    </row>
    <row r="124" spans="1:9" ht="26.25" customHeight="1">
      <c r="A124" s="8">
        <v>110</v>
      </c>
      <c r="B124" s="185" t="s">
        <v>566</v>
      </c>
      <c r="C124" s="186"/>
      <c r="D124" s="186"/>
      <c r="E124" s="186"/>
      <c r="F124" s="186"/>
      <c r="G124" s="186"/>
      <c r="H124" s="186"/>
      <c r="I124" s="186"/>
    </row>
    <row r="125" spans="1:9" ht="54" customHeight="1">
      <c r="A125" s="8">
        <v>111</v>
      </c>
      <c r="B125" s="147" t="s">
        <v>567</v>
      </c>
      <c r="C125" s="187"/>
      <c r="D125" s="187"/>
      <c r="E125" s="187"/>
      <c r="F125" s="187"/>
      <c r="G125" s="187"/>
      <c r="H125" s="187"/>
      <c r="I125" s="187"/>
    </row>
    <row r="126" spans="1:9" ht="36" customHeight="1">
      <c r="A126" s="8">
        <v>112</v>
      </c>
      <c r="B126" s="154" t="s">
        <v>568</v>
      </c>
      <c r="C126" s="155"/>
      <c r="D126" s="155"/>
      <c r="E126" s="155"/>
      <c r="F126" s="155"/>
      <c r="G126" s="155"/>
      <c r="H126" s="155"/>
      <c r="I126" s="155"/>
    </row>
    <row r="127" spans="1:9" ht="51">
      <c r="A127" s="8">
        <v>113</v>
      </c>
      <c r="B127" s="59" t="s">
        <v>569</v>
      </c>
      <c r="C127" s="59" t="s">
        <v>447</v>
      </c>
      <c r="D127" s="59">
        <v>6.3</v>
      </c>
      <c r="E127" s="104">
        <v>6.1</v>
      </c>
      <c r="F127" s="59">
        <v>6</v>
      </c>
      <c r="G127" s="59">
        <v>6</v>
      </c>
      <c r="H127" s="59">
        <v>5.9</v>
      </c>
      <c r="I127" s="104">
        <v>6.3</v>
      </c>
    </row>
    <row r="128" spans="1:9" ht="25.5">
      <c r="A128" s="8">
        <v>114</v>
      </c>
      <c r="B128" s="59" t="s">
        <v>452</v>
      </c>
      <c r="C128" s="105"/>
      <c r="D128" s="105"/>
      <c r="E128" s="106"/>
      <c r="F128" s="105"/>
      <c r="G128" s="105"/>
      <c r="H128" s="188"/>
      <c r="I128" s="188"/>
    </row>
    <row r="129" spans="1:9" ht="25.5">
      <c r="A129" s="8">
        <v>115</v>
      </c>
      <c r="B129" s="59" t="s">
        <v>570</v>
      </c>
      <c r="C129" s="80" t="s">
        <v>571</v>
      </c>
      <c r="D129" s="80">
        <v>680</v>
      </c>
      <c r="E129" s="104">
        <v>680</v>
      </c>
      <c r="F129" s="80">
        <v>680</v>
      </c>
      <c r="G129" s="59">
        <v>680</v>
      </c>
      <c r="H129" s="59">
        <v>680</v>
      </c>
      <c r="I129" s="104">
        <v>683</v>
      </c>
    </row>
    <row r="130" spans="1:9" ht="51">
      <c r="A130" s="8">
        <v>116</v>
      </c>
      <c r="B130" s="59" t="s">
        <v>572</v>
      </c>
      <c r="C130" s="80" t="s">
        <v>445</v>
      </c>
      <c r="D130" s="80">
        <v>1800</v>
      </c>
      <c r="E130" s="104">
        <v>1800</v>
      </c>
      <c r="F130" s="80">
        <v>1800</v>
      </c>
      <c r="G130" s="59">
        <v>1800</v>
      </c>
      <c r="H130" s="59">
        <v>1800</v>
      </c>
      <c r="I130" s="104">
        <v>1798</v>
      </c>
    </row>
    <row r="131" spans="1:9" ht="25.5">
      <c r="A131" s="8">
        <v>117</v>
      </c>
      <c r="B131" s="110" t="s">
        <v>573</v>
      </c>
      <c r="C131" s="80" t="s">
        <v>445</v>
      </c>
      <c r="D131" s="105">
        <v>7</v>
      </c>
      <c r="E131" s="104">
        <v>7</v>
      </c>
      <c r="F131" s="105">
        <v>7</v>
      </c>
      <c r="G131" s="59">
        <v>7</v>
      </c>
      <c r="H131" s="59">
        <v>7</v>
      </c>
      <c r="I131" s="104">
        <v>7</v>
      </c>
    </row>
    <row r="132" spans="1:9" ht="38.25">
      <c r="A132" s="8">
        <v>118</v>
      </c>
      <c r="B132" s="108" t="s">
        <v>574</v>
      </c>
      <c r="C132" s="128" t="s">
        <v>571</v>
      </c>
      <c r="D132" s="128">
        <v>40</v>
      </c>
      <c r="E132" s="109">
        <v>40</v>
      </c>
      <c r="F132" s="128">
        <v>40</v>
      </c>
      <c r="G132" s="108">
        <v>40</v>
      </c>
      <c r="H132" s="108">
        <v>40</v>
      </c>
      <c r="I132" s="109">
        <v>38</v>
      </c>
    </row>
    <row r="133" spans="1:9" ht="38.25">
      <c r="A133" s="8">
        <v>119</v>
      </c>
      <c r="B133" s="129" t="s">
        <v>575</v>
      </c>
      <c r="C133" s="130" t="s">
        <v>576</v>
      </c>
      <c r="D133" s="131" t="s">
        <v>577</v>
      </c>
      <c r="E133" s="131" t="s">
        <v>577</v>
      </c>
      <c r="F133" s="131">
        <v>200</v>
      </c>
      <c r="G133" s="131" t="s">
        <v>578</v>
      </c>
      <c r="H133" s="131" t="s">
        <v>578</v>
      </c>
      <c r="I133" s="131">
        <v>240</v>
      </c>
    </row>
    <row r="134" spans="1:9" ht="20.25" customHeight="1">
      <c r="A134" s="8">
        <v>120</v>
      </c>
      <c r="B134" s="129" t="s">
        <v>579</v>
      </c>
      <c r="C134" s="130" t="s">
        <v>445</v>
      </c>
      <c r="D134" s="131" t="s">
        <v>580</v>
      </c>
      <c r="E134" s="131" t="s">
        <v>580</v>
      </c>
      <c r="F134" s="131" t="s">
        <v>581</v>
      </c>
      <c r="G134" s="131">
        <v>1.24</v>
      </c>
      <c r="H134" s="131" t="s">
        <v>581</v>
      </c>
      <c r="I134" s="131">
        <v>1.49</v>
      </c>
    </row>
    <row r="135" spans="1:9" ht="25.5">
      <c r="A135" s="8">
        <v>121</v>
      </c>
      <c r="B135" s="129" t="s">
        <v>293</v>
      </c>
      <c r="C135" s="130" t="s">
        <v>576</v>
      </c>
      <c r="D135" s="131" t="s">
        <v>582</v>
      </c>
      <c r="E135" s="131" t="s">
        <v>583</v>
      </c>
      <c r="F135" s="131" t="s">
        <v>583</v>
      </c>
      <c r="G135" s="131" t="s">
        <v>583</v>
      </c>
      <c r="H135" s="131" t="s">
        <v>583</v>
      </c>
      <c r="I135" s="131">
        <v>178</v>
      </c>
    </row>
    <row r="136" spans="1:9" ht="51">
      <c r="A136" s="8">
        <v>122</v>
      </c>
      <c r="B136" s="129" t="s">
        <v>294</v>
      </c>
      <c r="C136" s="130" t="s">
        <v>576</v>
      </c>
      <c r="D136" s="131" t="s">
        <v>584</v>
      </c>
      <c r="E136" s="131" t="s">
        <v>585</v>
      </c>
      <c r="F136" s="131" t="s">
        <v>585</v>
      </c>
      <c r="G136" s="131" t="s">
        <v>585</v>
      </c>
      <c r="H136" s="131" t="s">
        <v>585</v>
      </c>
      <c r="I136" s="131">
        <v>7</v>
      </c>
    </row>
    <row r="137" spans="1:9" ht="63.75">
      <c r="A137" s="8">
        <v>123</v>
      </c>
      <c r="B137" s="129" t="s">
        <v>295</v>
      </c>
      <c r="C137" s="130" t="s">
        <v>576</v>
      </c>
      <c r="D137" s="131" t="s">
        <v>586</v>
      </c>
      <c r="E137" s="131" t="s">
        <v>586</v>
      </c>
      <c r="F137" s="131" t="s">
        <v>586</v>
      </c>
      <c r="G137" s="131" t="s">
        <v>586</v>
      </c>
      <c r="H137" s="131" t="s">
        <v>586</v>
      </c>
      <c r="I137" s="131">
        <v>3</v>
      </c>
    </row>
    <row r="138" spans="1:9" ht="45" customHeight="1">
      <c r="A138" s="8">
        <v>124</v>
      </c>
      <c r="B138" s="189" t="s">
        <v>587</v>
      </c>
      <c r="C138" s="190"/>
      <c r="D138" s="190"/>
      <c r="E138" s="190"/>
      <c r="F138" s="190"/>
      <c r="G138" s="190"/>
      <c r="H138" s="190"/>
      <c r="I138" s="190"/>
    </row>
    <row r="139" spans="1:9" ht="120">
      <c r="A139" s="8">
        <v>125</v>
      </c>
      <c r="B139" s="59" t="s">
        <v>588</v>
      </c>
      <c r="C139" s="132" t="s">
        <v>589</v>
      </c>
      <c r="D139" s="80">
        <v>3</v>
      </c>
      <c r="E139" s="104">
        <v>2.75</v>
      </c>
      <c r="F139" s="105">
        <v>2.75</v>
      </c>
      <c r="G139" s="59">
        <v>2.75</v>
      </c>
      <c r="H139" s="59">
        <v>2.75</v>
      </c>
      <c r="I139" s="104">
        <v>3.75</v>
      </c>
    </row>
    <row r="140" spans="1:9" ht="25.5">
      <c r="A140" s="8">
        <v>126</v>
      </c>
      <c r="B140" s="59" t="s">
        <v>452</v>
      </c>
      <c r="C140" s="105"/>
      <c r="D140" s="105"/>
      <c r="E140" s="106"/>
      <c r="F140" s="105"/>
      <c r="G140" s="105"/>
      <c r="H140" s="105"/>
      <c r="I140" s="104"/>
    </row>
    <row r="141" spans="1:9" ht="63.75">
      <c r="A141" s="8">
        <v>127</v>
      </c>
      <c r="B141" s="59" t="s">
        <v>590</v>
      </c>
      <c r="C141" s="59" t="s">
        <v>571</v>
      </c>
      <c r="D141" s="59">
        <v>80</v>
      </c>
      <c r="E141" s="104">
        <v>80</v>
      </c>
      <c r="F141" s="59">
        <v>80</v>
      </c>
      <c r="G141" s="59">
        <v>80</v>
      </c>
      <c r="H141" s="59">
        <v>80</v>
      </c>
      <c r="I141" s="104">
        <v>77</v>
      </c>
    </row>
    <row r="142" spans="1:9" ht="76.5">
      <c r="A142" s="8">
        <v>128</v>
      </c>
      <c r="B142" s="59" t="s">
        <v>591</v>
      </c>
      <c r="C142" s="59" t="s">
        <v>571</v>
      </c>
      <c r="D142" s="59">
        <v>5</v>
      </c>
      <c r="E142" s="104">
        <v>7</v>
      </c>
      <c r="F142" s="59">
        <v>7</v>
      </c>
      <c r="G142" s="59">
        <v>7</v>
      </c>
      <c r="H142" s="59">
        <v>7</v>
      </c>
      <c r="I142" s="104">
        <v>4</v>
      </c>
    </row>
    <row r="143" spans="1:9" ht="127.5">
      <c r="A143" s="8">
        <v>129</v>
      </c>
      <c r="B143" s="59" t="s">
        <v>592</v>
      </c>
      <c r="C143" s="59" t="s">
        <v>571</v>
      </c>
      <c r="D143" s="59">
        <v>5</v>
      </c>
      <c r="E143" s="104">
        <v>5</v>
      </c>
      <c r="F143" s="59">
        <v>5</v>
      </c>
      <c r="G143" s="59">
        <v>5</v>
      </c>
      <c r="H143" s="59">
        <v>5</v>
      </c>
      <c r="I143" s="104">
        <v>5</v>
      </c>
    </row>
    <row r="144" spans="1:9" ht="38.25">
      <c r="A144" s="8">
        <v>130</v>
      </c>
      <c r="B144" s="59" t="s">
        <v>593</v>
      </c>
      <c r="C144" s="59" t="s">
        <v>571</v>
      </c>
      <c r="D144" s="59">
        <v>60</v>
      </c>
      <c r="E144" s="104">
        <v>65</v>
      </c>
      <c r="F144" s="59">
        <v>70</v>
      </c>
      <c r="G144" s="59">
        <v>70</v>
      </c>
      <c r="H144" s="59">
        <v>70</v>
      </c>
      <c r="I144" s="104">
        <v>57</v>
      </c>
    </row>
    <row r="145" spans="1:9" ht="54" customHeight="1">
      <c r="A145" s="8">
        <v>131</v>
      </c>
      <c r="B145" s="147" t="s">
        <v>67</v>
      </c>
      <c r="C145" s="147"/>
      <c r="D145" s="147"/>
      <c r="E145" s="147"/>
      <c r="F145" s="147"/>
      <c r="G145" s="147"/>
      <c r="H145" s="147"/>
      <c r="I145" s="147"/>
    </row>
    <row r="146" spans="1:9" ht="35.25" customHeight="1">
      <c r="A146" s="8">
        <v>132</v>
      </c>
      <c r="B146" s="154" t="s">
        <v>594</v>
      </c>
      <c r="C146" s="154"/>
      <c r="D146" s="154"/>
      <c r="E146" s="154"/>
      <c r="F146" s="154"/>
      <c r="G146" s="154"/>
      <c r="H146" s="154"/>
      <c r="I146" s="154"/>
    </row>
    <row r="147" spans="1:9" ht="94.5" customHeight="1">
      <c r="A147" s="8">
        <v>133</v>
      </c>
      <c r="B147" s="59" t="s">
        <v>595</v>
      </c>
      <c r="C147" s="59" t="s">
        <v>465</v>
      </c>
      <c r="D147" s="59">
        <v>24</v>
      </c>
      <c r="E147" s="104">
        <v>22</v>
      </c>
      <c r="F147" s="59">
        <v>20</v>
      </c>
      <c r="G147" s="59">
        <v>18</v>
      </c>
      <c r="H147" s="59">
        <v>17</v>
      </c>
      <c r="I147" s="104">
        <v>24</v>
      </c>
    </row>
    <row r="148" spans="1:9" ht="25.5">
      <c r="A148" s="8">
        <v>134</v>
      </c>
      <c r="B148" s="59" t="s">
        <v>452</v>
      </c>
      <c r="C148" s="133"/>
      <c r="D148" s="133"/>
      <c r="E148" s="134"/>
      <c r="F148" s="133"/>
      <c r="G148" s="133"/>
      <c r="H148" s="133"/>
      <c r="I148" s="104"/>
    </row>
    <row r="149" spans="1:9" ht="38.25">
      <c r="A149" s="8">
        <v>135</v>
      </c>
      <c r="B149" s="59" t="s">
        <v>596</v>
      </c>
      <c r="C149" s="59" t="s">
        <v>465</v>
      </c>
      <c r="D149" s="59">
        <v>4.8</v>
      </c>
      <c r="E149" s="104">
        <v>4.5</v>
      </c>
      <c r="F149" s="59">
        <v>4.3</v>
      </c>
      <c r="G149" s="59">
        <v>4.2</v>
      </c>
      <c r="H149" s="59">
        <v>4.1</v>
      </c>
      <c r="I149" s="104">
        <v>5.2</v>
      </c>
    </row>
    <row r="150" spans="1:9" ht="51">
      <c r="A150" s="8">
        <v>136</v>
      </c>
      <c r="B150" s="59" t="s">
        <v>597</v>
      </c>
      <c r="C150" s="59" t="s">
        <v>598</v>
      </c>
      <c r="D150" s="59">
        <v>57</v>
      </c>
      <c r="E150" s="104">
        <v>123</v>
      </c>
      <c r="F150" s="59">
        <v>144</v>
      </c>
      <c r="G150" s="59">
        <v>89</v>
      </c>
      <c r="H150" s="59">
        <v>92</v>
      </c>
      <c r="I150" s="104">
        <v>90</v>
      </c>
    </row>
    <row r="151" spans="1:9" ht="38.25">
      <c r="A151" s="8">
        <v>137</v>
      </c>
      <c r="B151" s="59" t="s">
        <v>599</v>
      </c>
      <c r="C151" s="59" t="s">
        <v>600</v>
      </c>
      <c r="D151" s="59">
        <v>18</v>
      </c>
      <c r="E151" s="104">
        <v>23.5</v>
      </c>
      <c r="F151" s="59">
        <v>33</v>
      </c>
      <c r="G151" s="59">
        <v>40</v>
      </c>
      <c r="H151" s="59">
        <v>40</v>
      </c>
      <c r="I151" s="104" t="s">
        <v>601</v>
      </c>
    </row>
    <row r="152" spans="1:9" ht="18.75" customHeight="1">
      <c r="A152" s="8">
        <v>138</v>
      </c>
      <c r="B152" s="191" t="s">
        <v>602</v>
      </c>
      <c r="C152" s="192"/>
      <c r="D152" s="192"/>
      <c r="E152" s="192"/>
      <c r="F152" s="192"/>
      <c r="G152" s="192"/>
      <c r="H152" s="192"/>
      <c r="I152" s="192"/>
    </row>
    <row r="153" spans="1:9" ht="25.5">
      <c r="A153" s="8">
        <v>139</v>
      </c>
      <c r="B153" s="59" t="s">
        <v>603</v>
      </c>
      <c r="C153" s="59" t="s">
        <v>604</v>
      </c>
      <c r="D153" s="59">
        <v>7700</v>
      </c>
      <c r="E153" s="104">
        <v>7800</v>
      </c>
      <c r="F153" s="59">
        <v>8000</v>
      </c>
      <c r="G153" s="59">
        <v>8200</v>
      </c>
      <c r="H153" s="59">
        <v>8500</v>
      </c>
      <c r="I153" s="104">
        <v>8040</v>
      </c>
    </row>
    <row r="154" spans="1:9" ht="25.5">
      <c r="A154" s="8">
        <v>140</v>
      </c>
      <c r="B154" s="59" t="s">
        <v>605</v>
      </c>
      <c r="C154" s="133"/>
      <c r="D154" s="133"/>
      <c r="E154" s="134"/>
      <c r="F154" s="133"/>
      <c r="G154" s="133"/>
      <c r="H154" s="133"/>
      <c r="I154" s="104"/>
    </row>
    <row r="155" spans="1:9" ht="38.25">
      <c r="A155" s="8">
        <v>141</v>
      </c>
      <c r="B155" s="59" t="s">
        <v>606</v>
      </c>
      <c r="C155" s="59" t="s">
        <v>604</v>
      </c>
      <c r="D155" s="59">
        <v>2000</v>
      </c>
      <c r="E155" s="104">
        <v>2300</v>
      </c>
      <c r="F155" s="59">
        <v>2500</v>
      </c>
      <c r="G155" s="59">
        <v>2800</v>
      </c>
      <c r="H155" s="59">
        <v>3000</v>
      </c>
      <c r="I155" s="104">
        <v>2520</v>
      </c>
    </row>
    <row r="156" spans="1:9" ht="51">
      <c r="A156" s="8">
        <v>142</v>
      </c>
      <c r="B156" s="108" t="s">
        <v>607</v>
      </c>
      <c r="C156" s="108" t="s">
        <v>604</v>
      </c>
      <c r="D156" s="108">
        <v>5700</v>
      </c>
      <c r="E156" s="109">
        <v>5500</v>
      </c>
      <c r="F156" s="108">
        <v>5500</v>
      </c>
      <c r="G156" s="108">
        <v>5400</v>
      </c>
      <c r="H156" s="108">
        <v>5500</v>
      </c>
      <c r="I156" s="109">
        <v>5520</v>
      </c>
    </row>
    <row r="157" spans="1:9" ht="25.5">
      <c r="A157" s="8">
        <v>143</v>
      </c>
      <c r="B157" s="108" t="s">
        <v>608</v>
      </c>
      <c r="C157" s="108" t="s">
        <v>609</v>
      </c>
      <c r="D157" s="108">
        <v>145</v>
      </c>
      <c r="E157" s="109">
        <v>160</v>
      </c>
      <c r="F157" s="108">
        <v>165</v>
      </c>
      <c r="G157" s="108">
        <v>170</v>
      </c>
      <c r="H157" s="108">
        <v>175</v>
      </c>
      <c r="I157" s="109">
        <v>180</v>
      </c>
    </row>
    <row r="158" spans="1:9" ht="38.25">
      <c r="A158" s="8">
        <v>144</v>
      </c>
      <c r="B158" s="108" t="s">
        <v>610</v>
      </c>
      <c r="C158" s="108" t="s">
        <v>611</v>
      </c>
      <c r="D158" s="108">
        <v>2</v>
      </c>
      <c r="E158" s="109">
        <v>4</v>
      </c>
      <c r="F158" s="108">
        <v>5</v>
      </c>
      <c r="G158" s="108">
        <v>7</v>
      </c>
      <c r="H158" s="108">
        <v>9</v>
      </c>
      <c r="I158" s="109">
        <v>10</v>
      </c>
    </row>
    <row r="159" spans="1:9" ht="63.75">
      <c r="A159" s="8">
        <v>145</v>
      </c>
      <c r="B159" s="59" t="s">
        <v>612</v>
      </c>
      <c r="C159" s="59" t="s">
        <v>613</v>
      </c>
      <c r="D159" s="59">
        <v>40</v>
      </c>
      <c r="E159" s="104">
        <v>42</v>
      </c>
      <c r="F159" s="59">
        <v>44</v>
      </c>
      <c r="G159" s="59">
        <v>45</v>
      </c>
      <c r="H159" s="59">
        <v>45</v>
      </c>
      <c r="I159" s="104">
        <v>43.2</v>
      </c>
    </row>
    <row r="160" spans="1:9" ht="36" customHeight="1">
      <c r="A160" s="8">
        <v>146</v>
      </c>
      <c r="B160" s="154" t="s">
        <v>71</v>
      </c>
      <c r="C160" s="154"/>
      <c r="D160" s="154"/>
      <c r="E160" s="154"/>
      <c r="F160" s="154"/>
      <c r="G160" s="154"/>
      <c r="H160" s="154"/>
      <c r="I160" s="154"/>
    </row>
    <row r="161" spans="1:9" ht="38.25">
      <c r="A161" s="8">
        <v>147</v>
      </c>
      <c r="B161" s="59" t="s">
        <v>614</v>
      </c>
      <c r="C161" s="59" t="s">
        <v>613</v>
      </c>
      <c r="D161" s="59">
        <v>45</v>
      </c>
      <c r="E161" s="104">
        <v>89</v>
      </c>
      <c r="F161" s="59">
        <v>92</v>
      </c>
      <c r="G161" s="59">
        <v>102</v>
      </c>
      <c r="H161" s="59">
        <v>160</v>
      </c>
      <c r="I161" s="104"/>
    </row>
    <row r="162" spans="1:9" ht="14.25">
      <c r="A162" s="8">
        <v>148</v>
      </c>
      <c r="B162" s="193" t="s">
        <v>31</v>
      </c>
      <c r="C162" s="193"/>
      <c r="D162" s="193"/>
      <c r="E162" s="193"/>
      <c r="F162" s="193"/>
      <c r="G162" s="193"/>
      <c r="H162" s="193"/>
      <c r="I162" s="193"/>
    </row>
    <row r="163" spans="1:9" ht="25.5">
      <c r="A163" s="8">
        <v>149</v>
      </c>
      <c r="B163" s="59" t="s">
        <v>615</v>
      </c>
      <c r="C163" s="59" t="s">
        <v>616</v>
      </c>
      <c r="D163" s="59">
        <v>24.2</v>
      </c>
      <c r="E163" s="104">
        <v>24.8</v>
      </c>
      <c r="F163" s="59">
        <v>25.4</v>
      </c>
      <c r="G163" s="59">
        <v>25.9</v>
      </c>
      <c r="H163" s="59">
        <v>26.5</v>
      </c>
      <c r="I163" s="104">
        <v>25.36</v>
      </c>
    </row>
    <row r="164" spans="1:9" ht="25.5">
      <c r="A164" s="8">
        <v>150</v>
      </c>
      <c r="B164" s="59" t="s">
        <v>452</v>
      </c>
      <c r="C164" s="133"/>
      <c r="D164" s="133"/>
      <c r="E164" s="134"/>
      <c r="F164" s="133"/>
      <c r="G164" s="133"/>
      <c r="H164" s="133"/>
      <c r="I164" s="104"/>
    </row>
    <row r="165" spans="1:9" ht="63.75">
      <c r="A165" s="8">
        <v>151</v>
      </c>
      <c r="B165" s="108" t="s">
        <v>617</v>
      </c>
      <c r="C165" s="108" t="s">
        <v>600</v>
      </c>
      <c r="D165" s="108">
        <v>19</v>
      </c>
      <c r="E165" s="109">
        <v>28</v>
      </c>
      <c r="F165" s="108">
        <v>38</v>
      </c>
      <c r="G165" s="108">
        <v>48</v>
      </c>
      <c r="H165" s="108">
        <v>50</v>
      </c>
      <c r="I165" s="109">
        <v>36.6</v>
      </c>
    </row>
    <row r="166" spans="1:9" ht="15">
      <c r="A166" s="8">
        <v>152</v>
      </c>
      <c r="B166" s="151" t="s">
        <v>35</v>
      </c>
      <c r="C166" s="194"/>
      <c r="D166" s="194"/>
      <c r="E166" s="194"/>
      <c r="F166" s="194"/>
      <c r="G166" s="194"/>
      <c r="H166" s="194"/>
      <c r="I166" s="195"/>
    </row>
    <row r="167" spans="1:9" ht="38.25">
      <c r="A167" s="8">
        <v>153</v>
      </c>
      <c r="B167" s="59" t="s">
        <v>689</v>
      </c>
      <c r="C167" s="59" t="s">
        <v>600</v>
      </c>
      <c r="D167" s="59">
        <v>70</v>
      </c>
      <c r="E167" s="104">
        <v>100</v>
      </c>
      <c r="F167" s="59">
        <v>0</v>
      </c>
      <c r="G167" s="59">
        <v>0</v>
      </c>
      <c r="H167" s="59">
        <v>0</v>
      </c>
      <c r="I167" s="104">
        <v>85</v>
      </c>
    </row>
    <row r="168" spans="1:9" ht="51">
      <c r="A168" s="8">
        <v>154</v>
      </c>
      <c r="B168" s="59" t="s">
        <v>618</v>
      </c>
      <c r="C168" s="59" t="s">
        <v>619</v>
      </c>
      <c r="D168" s="59">
        <v>1.6</v>
      </c>
      <c r="E168" s="104">
        <v>2.8</v>
      </c>
      <c r="F168" s="59">
        <v>3</v>
      </c>
      <c r="G168" s="59">
        <v>3.5</v>
      </c>
      <c r="H168" s="59">
        <v>3.6</v>
      </c>
      <c r="I168" s="119">
        <v>1.6</v>
      </c>
    </row>
    <row r="169" spans="1:9" ht="34.5" customHeight="1">
      <c r="A169" s="8">
        <v>155</v>
      </c>
      <c r="B169" s="151" t="s">
        <v>37</v>
      </c>
      <c r="C169" s="194"/>
      <c r="D169" s="194"/>
      <c r="E169" s="194"/>
      <c r="F169" s="194"/>
      <c r="G169" s="194"/>
      <c r="H169" s="194"/>
      <c r="I169" s="195"/>
    </row>
    <row r="170" spans="1:9" ht="83.25" customHeight="1">
      <c r="A170" s="8">
        <v>156</v>
      </c>
      <c r="B170" s="59" t="s">
        <v>620</v>
      </c>
      <c r="C170" s="59" t="s">
        <v>534</v>
      </c>
      <c r="D170" s="59">
        <v>20</v>
      </c>
      <c r="E170" s="104">
        <v>20</v>
      </c>
      <c r="F170" s="59">
        <v>20</v>
      </c>
      <c r="G170" s="59">
        <v>20</v>
      </c>
      <c r="H170" s="59">
        <v>20</v>
      </c>
      <c r="I170" s="119">
        <v>20</v>
      </c>
    </row>
    <row r="171" spans="1:9" ht="31.5" customHeight="1">
      <c r="A171" s="8">
        <v>157</v>
      </c>
      <c r="B171" s="147" t="s">
        <v>690</v>
      </c>
      <c r="C171" s="147"/>
      <c r="D171" s="147"/>
      <c r="E171" s="147"/>
      <c r="F171" s="147"/>
      <c r="G171" s="147"/>
      <c r="H171" s="147"/>
      <c r="I171" s="147"/>
    </row>
    <row r="172" spans="1:9" ht="36" customHeight="1">
      <c r="A172" s="8">
        <v>158</v>
      </c>
      <c r="B172" s="154" t="s">
        <v>621</v>
      </c>
      <c r="C172" s="154"/>
      <c r="D172" s="154"/>
      <c r="E172" s="154"/>
      <c r="F172" s="154"/>
      <c r="G172" s="154"/>
      <c r="H172" s="154"/>
      <c r="I172" s="154"/>
    </row>
    <row r="173" spans="1:9" ht="51">
      <c r="A173" s="8">
        <v>159</v>
      </c>
      <c r="B173" s="59" t="s">
        <v>622</v>
      </c>
      <c r="C173" s="59" t="s">
        <v>619</v>
      </c>
      <c r="D173" s="59">
        <v>0</v>
      </c>
      <c r="E173" s="104">
        <v>0</v>
      </c>
      <c r="F173" s="59">
        <v>0</v>
      </c>
      <c r="G173" s="59">
        <v>0</v>
      </c>
      <c r="H173" s="59">
        <v>0</v>
      </c>
      <c r="I173" s="104">
        <v>0</v>
      </c>
    </row>
    <row r="174" spans="1:9" ht="30" customHeight="1">
      <c r="A174" s="8">
        <v>160</v>
      </c>
      <c r="B174" s="59" t="s">
        <v>623</v>
      </c>
      <c r="C174" s="59" t="s">
        <v>534</v>
      </c>
      <c r="D174" s="59">
        <v>100</v>
      </c>
      <c r="E174" s="104">
        <v>100</v>
      </c>
      <c r="F174" s="59">
        <v>100</v>
      </c>
      <c r="G174" s="59">
        <v>100</v>
      </c>
      <c r="H174" s="59">
        <v>100</v>
      </c>
      <c r="I174" s="104">
        <v>100</v>
      </c>
    </row>
    <row r="175" spans="1:9" ht="25.5">
      <c r="A175" s="8">
        <v>161</v>
      </c>
      <c r="B175" s="59" t="s">
        <v>452</v>
      </c>
      <c r="C175" s="133"/>
      <c r="D175" s="133"/>
      <c r="E175" s="134"/>
      <c r="F175" s="133"/>
      <c r="G175" s="133"/>
      <c r="H175" s="133"/>
      <c r="I175" s="104"/>
    </row>
    <row r="176" spans="1:9" ht="25.5">
      <c r="A176" s="8">
        <v>162</v>
      </c>
      <c r="B176" s="59" t="s">
        <v>624</v>
      </c>
      <c r="C176" s="59" t="s">
        <v>445</v>
      </c>
      <c r="D176" s="59">
        <v>0</v>
      </c>
      <c r="E176" s="104">
        <v>0</v>
      </c>
      <c r="F176" s="59">
        <v>0</v>
      </c>
      <c r="G176" s="59">
        <v>0</v>
      </c>
      <c r="H176" s="59">
        <v>0</v>
      </c>
      <c r="I176" s="104">
        <v>0</v>
      </c>
    </row>
    <row r="177" spans="1:9" ht="25.5">
      <c r="A177" s="8">
        <v>163</v>
      </c>
      <c r="B177" s="110" t="s">
        <v>625</v>
      </c>
      <c r="C177" s="59" t="s">
        <v>571</v>
      </c>
      <c r="D177" s="59">
        <v>0</v>
      </c>
      <c r="E177" s="104">
        <v>0</v>
      </c>
      <c r="F177" s="59">
        <v>0</v>
      </c>
      <c r="G177" s="59">
        <v>0</v>
      </c>
      <c r="H177" s="59">
        <v>0</v>
      </c>
      <c r="I177" s="104">
        <v>0</v>
      </c>
    </row>
    <row r="178" spans="1:9" ht="33" customHeight="1">
      <c r="A178" s="8">
        <v>164</v>
      </c>
      <c r="B178" s="154" t="s">
        <v>626</v>
      </c>
      <c r="C178" s="154"/>
      <c r="D178" s="154"/>
      <c r="E178" s="154"/>
      <c r="F178" s="154"/>
      <c r="G178" s="154"/>
      <c r="H178" s="154"/>
      <c r="I178" s="154"/>
    </row>
    <row r="179" spans="1:9" ht="51">
      <c r="A179" s="8">
        <v>165</v>
      </c>
      <c r="B179" s="59" t="s">
        <v>622</v>
      </c>
      <c r="C179" s="59" t="s">
        <v>627</v>
      </c>
      <c r="D179" s="59">
        <v>1.414</v>
      </c>
      <c r="E179" s="104">
        <v>3.838</v>
      </c>
      <c r="F179" s="59">
        <v>3.99</v>
      </c>
      <c r="G179" s="59">
        <v>3.33</v>
      </c>
      <c r="H179" s="59">
        <v>4.21</v>
      </c>
      <c r="I179" s="104">
        <v>4.017</v>
      </c>
    </row>
    <row r="180" spans="1:9" ht="29.25" customHeight="1">
      <c r="A180" s="8">
        <v>166</v>
      </c>
      <c r="B180" s="154" t="s">
        <v>628</v>
      </c>
      <c r="C180" s="154"/>
      <c r="D180" s="154"/>
      <c r="E180" s="154"/>
      <c r="F180" s="154"/>
      <c r="G180" s="154"/>
      <c r="H180" s="154"/>
      <c r="I180" s="154"/>
    </row>
    <row r="181" spans="1:9" ht="51">
      <c r="A181" s="8">
        <v>167</v>
      </c>
      <c r="B181" s="59" t="s">
        <v>629</v>
      </c>
      <c r="C181" s="59" t="s">
        <v>445</v>
      </c>
      <c r="D181" s="59">
        <v>10</v>
      </c>
      <c r="E181" s="104">
        <v>13</v>
      </c>
      <c r="F181" s="59">
        <v>14</v>
      </c>
      <c r="G181" s="59">
        <v>15</v>
      </c>
      <c r="H181" s="59">
        <v>16</v>
      </c>
      <c r="I181" s="104">
        <v>17</v>
      </c>
    </row>
    <row r="182" spans="1:9" ht="63.75">
      <c r="A182" s="8">
        <v>168</v>
      </c>
      <c r="B182" s="110" t="s">
        <v>630</v>
      </c>
      <c r="C182" s="59" t="s">
        <v>631</v>
      </c>
      <c r="D182" s="59">
        <v>13865</v>
      </c>
      <c r="E182" s="104">
        <v>14382</v>
      </c>
      <c r="F182" s="59">
        <v>14899</v>
      </c>
      <c r="G182" s="59">
        <v>15416</v>
      </c>
      <c r="H182" s="59">
        <v>15932</v>
      </c>
      <c r="I182" s="104">
        <v>13121</v>
      </c>
    </row>
    <row r="183" spans="1:9" ht="17.25" customHeight="1">
      <c r="A183" s="8">
        <v>169</v>
      </c>
      <c r="B183" s="196" t="s">
        <v>632</v>
      </c>
      <c r="C183" s="197"/>
      <c r="D183" s="197"/>
      <c r="E183" s="197"/>
      <c r="F183" s="197"/>
      <c r="G183" s="197"/>
      <c r="H183" s="197"/>
      <c r="I183" s="197"/>
    </row>
    <row r="184" spans="1:9" ht="25.5">
      <c r="A184" s="8">
        <v>170</v>
      </c>
      <c r="B184" s="59" t="s">
        <v>633</v>
      </c>
      <c r="C184" s="59" t="s">
        <v>634</v>
      </c>
      <c r="D184" s="59">
        <v>0</v>
      </c>
      <c r="E184" s="104">
        <v>0</v>
      </c>
      <c r="F184" s="59">
        <v>0</v>
      </c>
      <c r="G184" s="59">
        <v>0</v>
      </c>
      <c r="H184" s="59">
        <v>0</v>
      </c>
      <c r="I184" s="104">
        <v>0</v>
      </c>
    </row>
    <row r="185" spans="1:9" ht="14.25">
      <c r="A185" s="8">
        <v>171</v>
      </c>
      <c r="B185" s="154" t="s">
        <v>635</v>
      </c>
      <c r="C185" s="154"/>
      <c r="D185" s="154"/>
      <c r="E185" s="154"/>
      <c r="F185" s="154"/>
      <c r="G185" s="155"/>
      <c r="H185" s="155"/>
      <c r="I185" s="155"/>
    </row>
    <row r="186" spans="1:9" ht="68.25" customHeight="1">
      <c r="A186" s="8">
        <v>172</v>
      </c>
      <c r="B186" s="59" t="s">
        <v>636</v>
      </c>
      <c r="C186" s="59" t="s">
        <v>445</v>
      </c>
      <c r="D186" s="59">
        <v>2</v>
      </c>
      <c r="E186" s="104">
        <v>2</v>
      </c>
      <c r="F186" s="59">
        <v>2</v>
      </c>
      <c r="G186" s="59">
        <v>2</v>
      </c>
      <c r="H186" s="59">
        <v>3</v>
      </c>
      <c r="I186" s="104">
        <v>3</v>
      </c>
    </row>
    <row r="187" spans="1:9" ht="25.5">
      <c r="A187" s="8">
        <v>173</v>
      </c>
      <c r="B187" s="59" t="s">
        <v>452</v>
      </c>
      <c r="C187" s="133"/>
      <c r="D187" s="133"/>
      <c r="E187" s="134"/>
      <c r="F187" s="133"/>
      <c r="G187" s="133"/>
      <c r="H187" s="133"/>
      <c r="I187" s="104"/>
    </row>
    <row r="188" spans="1:9" ht="51">
      <c r="A188" s="8">
        <v>174</v>
      </c>
      <c r="B188" s="59" t="s">
        <v>637</v>
      </c>
      <c r="C188" s="59" t="s">
        <v>445</v>
      </c>
      <c r="D188" s="59">
        <v>2</v>
      </c>
      <c r="E188" s="104">
        <v>2</v>
      </c>
      <c r="F188" s="59">
        <v>2</v>
      </c>
      <c r="G188" s="59">
        <v>3</v>
      </c>
      <c r="H188" s="59">
        <v>3</v>
      </c>
      <c r="I188" s="104">
        <v>2</v>
      </c>
    </row>
    <row r="189" spans="1:9" ht="114.75">
      <c r="A189" s="8">
        <v>175</v>
      </c>
      <c r="B189" s="59" t="s">
        <v>638</v>
      </c>
      <c r="C189" s="59" t="s">
        <v>447</v>
      </c>
      <c r="D189" s="59">
        <v>0</v>
      </c>
      <c r="E189" s="104">
        <v>0</v>
      </c>
      <c r="F189" s="59">
        <v>0</v>
      </c>
      <c r="G189" s="59">
        <v>0</v>
      </c>
      <c r="H189" s="59">
        <v>0</v>
      </c>
      <c r="I189" s="104">
        <v>2</v>
      </c>
    </row>
    <row r="190" spans="1:9" ht="14.25">
      <c r="A190" s="8">
        <v>176</v>
      </c>
      <c r="B190" s="151" t="s">
        <v>639</v>
      </c>
      <c r="C190" s="152"/>
      <c r="D190" s="152"/>
      <c r="E190" s="152"/>
      <c r="F190" s="152"/>
      <c r="G190" s="152"/>
      <c r="H190" s="152"/>
      <c r="I190" s="153"/>
    </row>
    <row r="191" spans="1:9" ht="69" customHeight="1">
      <c r="A191" s="8">
        <v>177</v>
      </c>
      <c r="B191" s="59" t="s">
        <v>640</v>
      </c>
      <c r="C191" s="59" t="s">
        <v>619</v>
      </c>
      <c r="D191" s="59">
        <v>0</v>
      </c>
      <c r="E191" s="104">
        <v>0</v>
      </c>
      <c r="F191" s="59">
        <v>0</v>
      </c>
      <c r="G191" s="59">
        <v>0</v>
      </c>
      <c r="H191" s="59">
        <v>0</v>
      </c>
      <c r="I191" s="104">
        <v>0</v>
      </c>
    </row>
    <row r="192" spans="1:9" ht="19.5" customHeight="1">
      <c r="A192" s="8">
        <v>178</v>
      </c>
      <c r="B192" s="147" t="s">
        <v>42</v>
      </c>
      <c r="C192" s="198"/>
      <c r="D192" s="198"/>
      <c r="E192" s="198"/>
      <c r="F192" s="198"/>
      <c r="G192" s="198"/>
      <c r="H192" s="198"/>
      <c r="I192" s="198"/>
    </row>
    <row r="193" spans="1:9" ht="30.75" customHeight="1">
      <c r="A193" s="8">
        <v>179</v>
      </c>
      <c r="B193" s="154" t="s">
        <v>641</v>
      </c>
      <c r="C193" s="155"/>
      <c r="D193" s="155"/>
      <c r="E193" s="155"/>
      <c r="F193" s="155"/>
      <c r="G193" s="155"/>
      <c r="H193" s="155"/>
      <c r="I193" s="155"/>
    </row>
    <row r="194" spans="1:9" ht="18" customHeight="1">
      <c r="A194" s="8">
        <v>180</v>
      </c>
      <c r="B194" s="59" t="s">
        <v>642</v>
      </c>
      <c r="C194" s="59" t="s">
        <v>643</v>
      </c>
      <c r="D194" s="59">
        <v>3345</v>
      </c>
      <c r="E194" s="104">
        <v>3346</v>
      </c>
      <c r="F194" s="59">
        <v>3347</v>
      </c>
      <c r="G194" s="59">
        <v>3348</v>
      </c>
      <c r="H194" s="59">
        <v>3349</v>
      </c>
      <c r="I194" s="119">
        <v>3345</v>
      </c>
    </row>
    <row r="195" spans="1:9" ht="15" customHeight="1">
      <c r="A195" s="8">
        <v>181</v>
      </c>
      <c r="B195" s="110" t="s">
        <v>644</v>
      </c>
      <c r="C195" s="59" t="s">
        <v>643</v>
      </c>
      <c r="D195" s="59">
        <v>58</v>
      </c>
      <c r="E195" s="104">
        <v>59</v>
      </c>
      <c r="F195" s="59">
        <v>60</v>
      </c>
      <c r="G195" s="59">
        <v>61</v>
      </c>
      <c r="H195" s="59">
        <v>62</v>
      </c>
      <c r="I195" s="104">
        <v>58</v>
      </c>
    </row>
    <row r="196" spans="1:9" ht="25.5">
      <c r="A196" s="8">
        <v>182</v>
      </c>
      <c r="B196" s="110" t="s">
        <v>645</v>
      </c>
      <c r="C196" s="59" t="s">
        <v>646</v>
      </c>
      <c r="D196" s="59">
        <v>26</v>
      </c>
      <c r="E196" s="104">
        <v>27</v>
      </c>
      <c r="F196" s="59">
        <v>28</v>
      </c>
      <c r="G196" s="59">
        <v>29</v>
      </c>
      <c r="H196" s="59">
        <v>30</v>
      </c>
      <c r="I196" s="104">
        <v>26</v>
      </c>
    </row>
    <row r="197" spans="1:9" ht="17.25" customHeight="1">
      <c r="A197" s="8">
        <v>183</v>
      </c>
      <c r="B197" s="147" t="s">
        <v>647</v>
      </c>
      <c r="C197" s="198"/>
      <c r="D197" s="198"/>
      <c r="E197" s="198"/>
      <c r="F197" s="198"/>
      <c r="G197" s="198"/>
      <c r="H197" s="198"/>
      <c r="I197" s="198"/>
    </row>
    <row r="198" spans="1:9" ht="18.75" customHeight="1">
      <c r="A198" s="8">
        <v>184</v>
      </c>
      <c r="B198" s="154" t="s">
        <v>44</v>
      </c>
      <c r="C198" s="154"/>
      <c r="D198" s="154"/>
      <c r="E198" s="154"/>
      <c r="F198" s="154"/>
      <c r="G198" s="154"/>
      <c r="H198" s="154"/>
      <c r="I198" s="154"/>
    </row>
    <row r="199" spans="1:9" ht="63.75">
      <c r="A199" s="8">
        <v>185</v>
      </c>
      <c r="B199" s="59" t="s">
        <v>648</v>
      </c>
      <c r="C199" s="59" t="s">
        <v>447</v>
      </c>
      <c r="D199" s="59">
        <v>0</v>
      </c>
      <c r="E199" s="104">
        <v>40</v>
      </c>
      <c r="F199" s="59">
        <v>50</v>
      </c>
      <c r="G199" s="59">
        <v>60</v>
      </c>
      <c r="H199" s="59" t="s">
        <v>649</v>
      </c>
      <c r="I199" s="119">
        <v>0</v>
      </c>
    </row>
    <row r="200" spans="1:9" ht="25.5">
      <c r="A200" s="8">
        <v>186</v>
      </c>
      <c r="B200" s="59" t="s">
        <v>605</v>
      </c>
      <c r="C200" s="117"/>
      <c r="D200" s="133"/>
      <c r="E200" s="134"/>
      <c r="F200" s="133"/>
      <c r="G200" s="133"/>
      <c r="H200" s="133"/>
      <c r="I200" s="104"/>
    </row>
    <row r="201" spans="1:9" ht="63.75">
      <c r="A201" s="8">
        <v>187</v>
      </c>
      <c r="B201" s="59" t="s">
        <v>650</v>
      </c>
      <c r="C201" s="59" t="s">
        <v>447</v>
      </c>
      <c r="D201" s="59">
        <v>7</v>
      </c>
      <c r="E201" s="104">
        <v>15</v>
      </c>
      <c r="F201" s="59">
        <v>30</v>
      </c>
      <c r="G201" s="59">
        <v>45</v>
      </c>
      <c r="H201" s="59">
        <v>70</v>
      </c>
      <c r="I201" s="119">
        <v>7</v>
      </c>
    </row>
    <row r="202" spans="1:9" ht="63.75">
      <c r="A202" s="8">
        <v>188</v>
      </c>
      <c r="B202" s="59" t="s">
        <v>651</v>
      </c>
      <c r="C202" s="59" t="s">
        <v>445</v>
      </c>
      <c r="D202" s="59">
        <v>30</v>
      </c>
      <c r="E202" s="104">
        <v>40</v>
      </c>
      <c r="F202" s="59">
        <v>50</v>
      </c>
      <c r="G202" s="59">
        <v>60</v>
      </c>
      <c r="H202" s="59">
        <v>80</v>
      </c>
      <c r="I202" s="119">
        <v>30</v>
      </c>
    </row>
    <row r="203" spans="1:9" ht="76.5">
      <c r="A203" s="8">
        <v>189</v>
      </c>
      <c r="B203" s="110" t="s">
        <v>652</v>
      </c>
      <c r="C203" s="59" t="s">
        <v>447</v>
      </c>
      <c r="D203" s="59">
        <v>100</v>
      </c>
      <c r="E203" s="104">
        <v>100</v>
      </c>
      <c r="F203" s="59">
        <v>100</v>
      </c>
      <c r="G203" s="59">
        <v>100</v>
      </c>
      <c r="H203" s="59">
        <v>100</v>
      </c>
      <c r="I203" s="119">
        <v>100</v>
      </c>
    </row>
    <row r="204" spans="1:9" ht="36.75" customHeight="1">
      <c r="A204" s="8">
        <v>190</v>
      </c>
      <c r="B204" s="154" t="s">
        <v>653</v>
      </c>
      <c r="C204" s="155"/>
      <c r="D204" s="155"/>
      <c r="E204" s="155"/>
      <c r="F204" s="155"/>
      <c r="G204" s="155"/>
      <c r="H204" s="155"/>
      <c r="I204" s="155"/>
    </row>
    <row r="205" spans="1:9" ht="55.5" customHeight="1">
      <c r="A205" s="8">
        <v>191</v>
      </c>
      <c r="B205" s="59" t="s">
        <v>654</v>
      </c>
      <c r="C205" s="59" t="s">
        <v>447</v>
      </c>
      <c r="D205" s="59">
        <v>67.8</v>
      </c>
      <c r="E205" s="104">
        <v>90</v>
      </c>
      <c r="F205" s="59" t="s">
        <v>655</v>
      </c>
      <c r="G205" s="59" t="s">
        <v>656</v>
      </c>
      <c r="H205" s="59" t="s">
        <v>657</v>
      </c>
      <c r="I205" s="119">
        <v>67.8</v>
      </c>
    </row>
    <row r="206" spans="1:9" ht="15.75" customHeight="1">
      <c r="A206" s="8">
        <v>192</v>
      </c>
      <c r="B206" s="196" t="s">
        <v>49</v>
      </c>
      <c r="C206" s="197"/>
      <c r="D206" s="197"/>
      <c r="E206" s="197"/>
      <c r="F206" s="197"/>
      <c r="G206" s="197"/>
      <c r="H206" s="197"/>
      <c r="I206" s="197"/>
    </row>
    <row r="207" spans="1:9" ht="76.5">
      <c r="A207" s="8">
        <v>193</v>
      </c>
      <c r="B207" s="59" t="s">
        <v>658</v>
      </c>
      <c r="C207" s="59" t="s">
        <v>659</v>
      </c>
      <c r="D207" s="59">
        <v>15</v>
      </c>
      <c r="E207" s="104">
        <v>15</v>
      </c>
      <c r="F207" s="59">
        <v>15</v>
      </c>
      <c r="G207" s="59">
        <v>15</v>
      </c>
      <c r="H207" s="59">
        <v>15</v>
      </c>
      <c r="I207" s="119">
        <v>15</v>
      </c>
    </row>
    <row r="208" spans="1:9" ht="19.5" customHeight="1">
      <c r="A208" s="8">
        <v>194</v>
      </c>
      <c r="B208" s="201" t="s">
        <v>51</v>
      </c>
      <c r="C208" s="155"/>
      <c r="D208" s="155"/>
      <c r="E208" s="155"/>
      <c r="F208" s="155"/>
      <c r="G208" s="155"/>
      <c r="H208" s="155"/>
      <c r="I208" s="155"/>
    </row>
    <row r="209" spans="1:9" ht="45" customHeight="1">
      <c r="A209" s="8">
        <v>195</v>
      </c>
      <c r="B209" s="59" t="s">
        <v>660</v>
      </c>
      <c r="C209" s="59" t="s">
        <v>447</v>
      </c>
      <c r="D209" s="59">
        <v>65</v>
      </c>
      <c r="E209" s="104">
        <v>70</v>
      </c>
      <c r="F209" s="59">
        <v>75</v>
      </c>
      <c r="G209" s="59">
        <v>85</v>
      </c>
      <c r="H209" s="59">
        <v>90</v>
      </c>
      <c r="I209" s="119">
        <v>65</v>
      </c>
    </row>
    <row r="210" spans="1:9" ht="15.75">
      <c r="A210" s="8">
        <v>196</v>
      </c>
      <c r="B210" s="147" t="s">
        <v>52</v>
      </c>
      <c r="C210" s="177"/>
      <c r="D210" s="177"/>
      <c r="E210" s="177"/>
      <c r="F210" s="177"/>
      <c r="G210" s="177"/>
      <c r="H210" s="177"/>
      <c r="I210" s="177"/>
    </row>
    <row r="211" spans="1:9" ht="27" customHeight="1">
      <c r="A211" s="8">
        <v>197</v>
      </c>
      <c r="B211" s="154" t="s">
        <v>53</v>
      </c>
      <c r="C211" s="155"/>
      <c r="D211" s="155"/>
      <c r="E211" s="155"/>
      <c r="F211" s="155"/>
      <c r="G211" s="155"/>
      <c r="H211" s="155"/>
      <c r="I211" s="155"/>
    </row>
    <row r="212" spans="1:9" ht="38.25">
      <c r="A212" s="8">
        <v>198</v>
      </c>
      <c r="B212" s="59" t="s">
        <v>661</v>
      </c>
      <c r="C212" s="59" t="s">
        <v>447</v>
      </c>
      <c r="D212" s="59">
        <v>96</v>
      </c>
      <c r="E212" s="104">
        <v>96</v>
      </c>
      <c r="F212" s="59">
        <v>97</v>
      </c>
      <c r="G212" s="59">
        <v>97</v>
      </c>
      <c r="H212" s="59">
        <v>97.3</v>
      </c>
      <c r="I212" s="119">
        <v>96</v>
      </c>
    </row>
    <row r="213" spans="1:9" ht="25.5">
      <c r="A213" s="8">
        <v>199</v>
      </c>
      <c r="B213" s="59" t="s">
        <v>605</v>
      </c>
      <c r="C213" s="133"/>
      <c r="D213" s="133"/>
      <c r="E213" s="134"/>
      <c r="F213" s="133"/>
      <c r="G213" s="133"/>
      <c r="H213" s="133"/>
      <c r="I213" s="104"/>
    </row>
    <row r="214" spans="1:9" ht="63.75">
      <c r="A214" s="8">
        <v>200</v>
      </c>
      <c r="B214" s="108" t="s">
        <v>662</v>
      </c>
      <c r="C214" s="108" t="s">
        <v>663</v>
      </c>
      <c r="D214" s="108">
        <v>1</v>
      </c>
      <c r="E214" s="109">
        <v>1.2</v>
      </c>
      <c r="F214" s="108">
        <v>1.4</v>
      </c>
      <c r="G214" s="108">
        <v>1.7</v>
      </c>
      <c r="H214" s="108">
        <v>2</v>
      </c>
      <c r="I214" s="126">
        <v>1</v>
      </c>
    </row>
    <row r="215" spans="1:9" ht="14.25">
      <c r="A215" s="8">
        <v>201</v>
      </c>
      <c r="B215" s="196" t="s">
        <v>55</v>
      </c>
      <c r="C215" s="196"/>
      <c r="D215" s="196"/>
      <c r="E215" s="196"/>
      <c r="F215" s="196"/>
      <c r="G215" s="196"/>
      <c r="H215" s="196"/>
      <c r="I215" s="196"/>
    </row>
    <row r="216" spans="1:9" ht="51">
      <c r="A216" s="8">
        <v>202</v>
      </c>
      <c r="B216" s="59" t="s">
        <v>664</v>
      </c>
      <c r="C216" s="59" t="s">
        <v>447</v>
      </c>
      <c r="D216" s="59">
        <v>42.24</v>
      </c>
      <c r="E216" s="104">
        <v>42.46</v>
      </c>
      <c r="F216" s="59">
        <v>42.69</v>
      </c>
      <c r="G216" s="59">
        <v>42.92</v>
      </c>
      <c r="H216" s="59">
        <v>43.15</v>
      </c>
      <c r="I216" s="104">
        <v>42.24</v>
      </c>
    </row>
    <row r="217" spans="1:9" ht="15">
      <c r="A217" s="8">
        <v>203</v>
      </c>
      <c r="B217" s="154" t="s">
        <v>665</v>
      </c>
      <c r="C217" s="154"/>
      <c r="D217" s="154"/>
      <c r="E217" s="154"/>
      <c r="F217" s="184"/>
      <c r="G217" s="184"/>
      <c r="H217" s="184"/>
      <c r="I217" s="184"/>
    </row>
    <row r="218" spans="1:9" ht="89.25">
      <c r="A218" s="8">
        <v>204</v>
      </c>
      <c r="B218" s="59" t="s">
        <v>666</v>
      </c>
      <c r="C218" s="59" t="s">
        <v>667</v>
      </c>
      <c r="D218" s="59">
        <v>0.9</v>
      </c>
      <c r="E218" s="104">
        <v>0.8</v>
      </c>
      <c r="F218" s="59">
        <v>0.79</v>
      </c>
      <c r="G218" s="59">
        <v>0.78</v>
      </c>
      <c r="H218" s="59">
        <v>0.77</v>
      </c>
      <c r="I218" s="104">
        <v>0.9</v>
      </c>
    </row>
    <row r="219" spans="1:9" ht="81.75" customHeight="1">
      <c r="A219" s="8">
        <v>205</v>
      </c>
      <c r="B219" s="59" t="s">
        <v>668</v>
      </c>
      <c r="C219" s="59" t="s">
        <v>669</v>
      </c>
      <c r="D219" s="59">
        <v>0.63</v>
      </c>
      <c r="E219" s="104">
        <v>0.51</v>
      </c>
      <c r="F219" s="59">
        <v>0.5</v>
      </c>
      <c r="G219" s="59">
        <v>0.4</v>
      </c>
      <c r="H219" s="59">
        <v>0.4</v>
      </c>
      <c r="I219" s="104">
        <v>0.63</v>
      </c>
    </row>
    <row r="220" spans="1:9" ht="14.25">
      <c r="A220" s="8">
        <v>206</v>
      </c>
      <c r="B220" s="149" t="s">
        <v>56</v>
      </c>
      <c r="C220" s="149"/>
      <c r="D220" s="149"/>
      <c r="E220" s="149"/>
      <c r="F220" s="149"/>
      <c r="G220" s="149"/>
      <c r="H220" s="149"/>
      <c r="I220" s="149"/>
    </row>
    <row r="221" spans="1:9" ht="38.25">
      <c r="A221" s="8">
        <v>207</v>
      </c>
      <c r="B221" s="59" t="s">
        <v>691</v>
      </c>
      <c r="C221" s="59" t="s">
        <v>447</v>
      </c>
      <c r="D221" s="59">
        <v>14.5</v>
      </c>
      <c r="E221" s="104">
        <v>15.6</v>
      </c>
      <c r="F221" s="59">
        <v>17</v>
      </c>
      <c r="G221" s="59">
        <v>17.5</v>
      </c>
      <c r="H221" s="59">
        <v>20</v>
      </c>
      <c r="I221" s="104">
        <v>14.5</v>
      </c>
    </row>
    <row r="222" spans="1:9" ht="39" customHeight="1">
      <c r="A222" s="8">
        <v>208</v>
      </c>
      <c r="B222" s="202" t="s">
        <v>670</v>
      </c>
      <c r="C222" s="203"/>
      <c r="D222" s="203"/>
      <c r="E222" s="203"/>
      <c r="F222" s="203"/>
      <c r="G222" s="203"/>
      <c r="H222" s="203"/>
      <c r="I222" s="203"/>
    </row>
    <row r="223" spans="1:9" ht="15.75">
      <c r="A223" s="8">
        <v>209</v>
      </c>
      <c r="B223" s="204" t="s">
        <v>671</v>
      </c>
      <c r="C223" s="205"/>
      <c r="D223" s="205"/>
      <c r="E223" s="205"/>
      <c r="F223" s="205"/>
      <c r="G223" s="205"/>
      <c r="H223" s="205"/>
      <c r="I223" s="205"/>
    </row>
    <row r="224" spans="1:9" ht="14.25">
      <c r="A224" s="8">
        <v>210</v>
      </c>
      <c r="B224" s="199" t="s">
        <v>672</v>
      </c>
      <c r="C224" s="200"/>
      <c r="D224" s="200"/>
      <c r="E224" s="200"/>
      <c r="F224" s="200"/>
      <c r="G224" s="200"/>
      <c r="H224" s="200"/>
      <c r="I224" s="200"/>
    </row>
    <row r="225" spans="1:9" ht="12.75">
      <c r="A225" s="8">
        <v>211</v>
      </c>
      <c r="B225" s="120" t="s">
        <v>673</v>
      </c>
      <c r="C225" s="120" t="s">
        <v>674</v>
      </c>
      <c r="D225" s="120">
        <v>25</v>
      </c>
      <c r="E225" s="122">
        <v>50</v>
      </c>
      <c r="F225" s="120">
        <v>75</v>
      </c>
      <c r="G225" s="120">
        <v>100</v>
      </c>
      <c r="H225" s="120">
        <v>100</v>
      </c>
      <c r="I225" s="122">
        <v>100</v>
      </c>
    </row>
    <row r="226" spans="1:9" ht="16.5" customHeight="1">
      <c r="A226" s="8">
        <v>212</v>
      </c>
      <c r="B226" s="180" t="s">
        <v>693</v>
      </c>
      <c r="C226" s="155"/>
      <c r="D226" s="155"/>
      <c r="E226" s="155"/>
      <c r="F226" s="155"/>
      <c r="G226" s="155"/>
      <c r="H226" s="155"/>
      <c r="I226" s="155"/>
    </row>
    <row r="227" spans="1:9" ht="25.5">
      <c r="A227" s="8">
        <v>213</v>
      </c>
      <c r="B227" s="120" t="s">
        <v>675</v>
      </c>
      <c r="C227" s="120" t="s">
        <v>674</v>
      </c>
      <c r="D227" s="120">
        <v>25</v>
      </c>
      <c r="E227" s="122">
        <v>50</v>
      </c>
      <c r="F227" s="120">
        <v>75</v>
      </c>
      <c r="G227" s="120">
        <v>100</v>
      </c>
      <c r="H227" s="120">
        <v>100</v>
      </c>
      <c r="I227" s="122">
        <v>100</v>
      </c>
    </row>
    <row r="228" spans="1:9" ht="21" customHeight="1">
      <c r="A228" s="8">
        <v>214</v>
      </c>
      <c r="B228" s="180" t="s">
        <v>694</v>
      </c>
      <c r="C228" s="155"/>
      <c r="D228" s="155"/>
      <c r="E228" s="155"/>
      <c r="F228" s="155"/>
      <c r="G228" s="155"/>
      <c r="H228" s="155"/>
      <c r="I228" s="155"/>
    </row>
    <row r="229" spans="1:9" ht="25.5">
      <c r="A229" s="8">
        <v>215</v>
      </c>
      <c r="B229" s="120" t="s">
        <v>676</v>
      </c>
      <c r="C229" s="120" t="s">
        <v>674</v>
      </c>
      <c r="D229" s="120">
        <v>100</v>
      </c>
      <c r="E229" s="122">
        <v>100</v>
      </c>
      <c r="F229" s="120">
        <v>100</v>
      </c>
      <c r="G229" s="120">
        <v>100</v>
      </c>
      <c r="H229" s="120">
        <v>100</v>
      </c>
      <c r="I229" s="122">
        <v>100</v>
      </c>
    </row>
    <row r="230" spans="1:9" ht="18" customHeight="1">
      <c r="A230" s="8">
        <v>216</v>
      </c>
      <c r="B230" s="180" t="s">
        <v>695</v>
      </c>
      <c r="C230" s="155"/>
      <c r="D230" s="155"/>
      <c r="E230" s="155"/>
      <c r="F230" s="155"/>
      <c r="G230" s="155"/>
      <c r="H230" s="155"/>
      <c r="I230" s="155"/>
    </row>
    <row r="231" spans="1:9" ht="25.5">
      <c r="A231" s="8">
        <v>217</v>
      </c>
      <c r="B231" s="120" t="s">
        <v>677</v>
      </c>
      <c r="C231" s="120" t="s">
        <v>674</v>
      </c>
      <c r="D231" s="120">
        <v>5</v>
      </c>
      <c r="E231" s="122">
        <v>10</v>
      </c>
      <c r="F231" s="120">
        <v>15</v>
      </c>
      <c r="G231" s="120">
        <v>20</v>
      </c>
      <c r="H231" s="120">
        <v>25</v>
      </c>
      <c r="I231" s="122">
        <v>30</v>
      </c>
    </row>
    <row r="232" spans="1:9" ht="37.5" customHeight="1">
      <c r="A232" s="8">
        <v>218</v>
      </c>
      <c r="B232" s="180" t="s">
        <v>696</v>
      </c>
      <c r="C232" s="155"/>
      <c r="D232" s="155"/>
      <c r="E232" s="155"/>
      <c r="F232" s="155"/>
      <c r="G232" s="155"/>
      <c r="H232" s="155"/>
      <c r="I232" s="155"/>
    </row>
    <row r="233" spans="1:9" ht="51">
      <c r="A233" s="8">
        <v>219</v>
      </c>
      <c r="B233" s="120" t="s">
        <v>678</v>
      </c>
      <c r="C233" s="120" t="s">
        <v>674</v>
      </c>
      <c r="D233" s="120">
        <v>100</v>
      </c>
      <c r="E233" s="122">
        <v>100</v>
      </c>
      <c r="F233" s="120">
        <v>100</v>
      </c>
      <c r="G233" s="120">
        <v>100</v>
      </c>
      <c r="H233" s="120">
        <v>100</v>
      </c>
      <c r="I233" s="122">
        <v>100</v>
      </c>
    </row>
    <row r="234" spans="1:9" ht="14.25">
      <c r="A234" s="8">
        <v>220</v>
      </c>
      <c r="B234" s="180" t="s">
        <v>697</v>
      </c>
      <c r="C234" s="206"/>
      <c r="D234" s="206"/>
      <c r="E234" s="206"/>
      <c r="F234" s="206"/>
      <c r="G234" s="206"/>
      <c r="H234" s="206"/>
      <c r="I234" s="206"/>
    </row>
    <row r="235" spans="1:9" ht="12.75">
      <c r="A235" s="8">
        <v>221</v>
      </c>
      <c r="B235" s="120" t="s">
        <v>679</v>
      </c>
      <c r="C235" s="120" t="s">
        <v>674</v>
      </c>
      <c r="D235" s="120">
        <v>100</v>
      </c>
      <c r="E235" s="122">
        <v>100</v>
      </c>
      <c r="F235" s="120">
        <v>100</v>
      </c>
      <c r="G235" s="120">
        <v>100</v>
      </c>
      <c r="H235" s="120">
        <v>100</v>
      </c>
      <c r="I235" s="122">
        <v>100</v>
      </c>
    </row>
    <row r="236" spans="1:9" ht="14.25">
      <c r="A236" s="8">
        <v>222</v>
      </c>
      <c r="B236" s="180" t="s">
        <v>698</v>
      </c>
      <c r="C236" s="180"/>
      <c r="D236" s="180"/>
      <c r="E236" s="180"/>
      <c r="F236" s="180"/>
      <c r="G236" s="180"/>
      <c r="H236" s="180"/>
      <c r="I236" s="180"/>
    </row>
    <row r="237" spans="1:9" ht="12.75">
      <c r="A237" s="8">
        <v>223</v>
      </c>
      <c r="B237" s="120" t="s">
        <v>680</v>
      </c>
      <c r="C237" s="120" t="s">
        <v>674</v>
      </c>
      <c r="D237" s="120">
        <v>100</v>
      </c>
      <c r="E237" s="122">
        <v>100</v>
      </c>
      <c r="F237" s="120">
        <v>100</v>
      </c>
      <c r="G237" s="120">
        <v>100</v>
      </c>
      <c r="H237" s="120">
        <v>100</v>
      </c>
      <c r="I237" s="122">
        <v>100</v>
      </c>
    </row>
    <row r="238" spans="1:9" ht="31.5" customHeight="1">
      <c r="A238" s="8">
        <v>224</v>
      </c>
      <c r="B238" s="180" t="s">
        <v>699</v>
      </c>
      <c r="C238" s="184"/>
      <c r="D238" s="184"/>
      <c r="E238" s="184"/>
      <c r="F238" s="184"/>
      <c r="G238" s="184"/>
      <c r="H238" s="184"/>
      <c r="I238" s="184"/>
    </row>
    <row r="239" spans="1:9" ht="12.75">
      <c r="A239" s="8">
        <v>225</v>
      </c>
      <c r="B239" s="120" t="s">
        <v>681</v>
      </c>
      <c r="C239" s="120" t="s">
        <v>674</v>
      </c>
      <c r="D239" s="120">
        <v>100</v>
      </c>
      <c r="E239" s="122">
        <v>100</v>
      </c>
      <c r="F239" s="120">
        <v>100</v>
      </c>
      <c r="G239" s="120">
        <v>100</v>
      </c>
      <c r="H239" s="120">
        <v>100</v>
      </c>
      <c r="I239" s="122">
        <v>100</v>
      </c>
    </row>
    <row r="240" spans="1:9" ht="27" customHeight="1">
      <c r="A240" s="8">
        <v>226</v>
      </c>
      <c r="B240" s="180" t="s">
        <v>21</v>
      </c>
      <c r="C240" s="206"/>
      <c r="D240" s="206"/>
      <c r="E240" s="206"/>
      <c r="F240" s="206"/>
      <c r="G240" s="206"/>
      <c r="H240" s="206"/>
      <c r="I240" s="206"/>
    </row>
    <row r="241" spans="1:9" ht="25.5">
      <c r="A241" s="8">
        <v>227</v>
      </c>
      <c r="B241" s="120" t="s">
        <v>682</v>
      </c>
      <c r="C241" s="135" t="s">
        <v>674</v>
      </c>
      <c r="D241" s="135">
        <v>100</v>
      </c>
      <c r="E241" s="136">
        <v>100</v>
      </c>
      <c r="F241" s="135">
        <v>100</v>
      </c>
      <c r="G241" s="135">
        <v>100</v>
      </c>
      <c r="H241" s="135">
        <v>100</v>
      </c>
      <c r="I241" s="122">
        <v>100</v>
      </c>
    </row>
    <row r="242" spans="1:9" ht="20.25" customHeight="1">
      <c r="A242" s="8">
        <v>228</v>
      </c>
      <c r="B242" s="180" t="s">
        <v>700</v>
      </c>
      <c r="C242" s="155"/>
      <c r="D242" s="155"/>
      <c r="E242" s="155"/>
      <c r="F242" s="155"/>
      <c r="G242" s="155"/>
      <c r="H242" s="155"/>
      <c r="I242" s="155"/>
    </row>
    <row r="243" spans="1:9" ht="25.5">
      <c r="A243" s="8">
        <v>229</v>
      </c>
      <c r="B243" s="120" t="s">
        <v>683</v>
      </c>
      <c r="C243" s="120" t="s">
        <v>674</v>
      </c>
      <c r="D243" s="120">
        <v>100</v>
      </c>
      <c r="E243" s="122">
        <v>100</v>
      </c>
      <c r="F243" s="120">
        <v>100</v>
      </c>
      <c r="G243" s="120">
        <v>100</v>
      </c>
      <c r="H243" s="120">
        <v>100</v>
      </c>
      <c r="I243" s="122">
        <v>100</v>
      </c>
    </row>
    <row r="244" spans="1:9" ht="14.25">
      <c r="A244" s="8">
        <v>230</v>
      </c>
      <c r="B244" s="180" t="s">
        <v>701</v>
      </c>
      <c r="C244" s="206"/>
      <c r="D244" s="206"/>
      <c r="E244" s="206"/>
      <c r="F244" s="206"/>
      <c r="G244" s="206"/>
      <c r="H244" s="206"/>
      <c r="I244" s="206"/>
    </row>
    <row r="245" spans="1:9" ht="12.75">
      <c r="A245" s="8">
        <v>231</v>
      </c>
      <c r="B245" s="120" t="s">
        <v>684</v>
      </c>
      <c r="C245" s="120" t="s">
        <v>674</v>
      </c>
      <c r="D245" s="120">
        <v>100</v>
      </c>
      <c r="E245" s="122">
        <v>100</v>
      </c>
      <c r="F245" s="120">
        <v>100</v>
      </c>
      <c r="G245" s="120">
        <v>100</v>
      </c>
      <c r="H245" s="120">
        <v>100</v>
      </c>
      <c r="I245" s="122">
        <v>100</v>
      </c>
    </row>
    <row r="246" spans="1:9" ht="28.5" customHeight="1">
      <c r="A246" s="8">
        <v>232</v>
      </c>
      <c r="B246" s="180" t="s">
        <v>702</v>
      </c>
      <c r="C246" s="180"/>
      <c r="D246" s="180"/>
      <c r="E246" s="180"/>
      <c r="F246" s="180"/>
      <c r="G246" s="180"/>
      <c r="H246" s="180"/>
      <c r="I246" s="180"/>
    </row>
    <row r="247" spans="1:9" ht="12.75">
      <c r="A247" s="8">
        <v>233</v>
      </c>
      <c r="B247" s="120" t="s">
        <v>684</v>
      </c>
      <c r="C247" s="120" t="s">
        <v>674</v>
      </c>
      <c r="D247" s="120">
        <v>100</v>
      </c>
      <c r="E247" s="122">
        <v>100</v>
      </c>
      <c r="F247" s="120">
        <v>100</v>
      </c>
      <c r="G247" s="120">
        <v>100</v>
      </c>
      <c r="H247" s="120">
        <v>100</v>
      </c>
      <c r="I247" s="122">
        <v>100</v>
      </c>
    </row>
  </sheetData>
  <mergeCells count="80">
    <mergeCell ref="B246:I246"/>
    <mergeCell ref="B226:I226"/>
    <mergeCell ref="B228:I228"/>
    <mergeCell ref="B230:I230"/>
    <mergeCell ref="B232:I232"/>
    <mergeCell ref="B234:I234"/>
    <mergeCell ref="B236:I236"/>
    <mergeCell ref="B238:I238"/>
    <mergeCell ref="B240:I240"/>
    <mergeCell ref="B242:I242"/>
    <mergeCell ref="B244:I244"/>
    <mergeCell ref="B224:I224"/>
    <mergeCell ref="B220:I220"/>
    <mergeCell ref="B197:I197"/>
    <mergeCell ref="B198:I198"/>
    <mergeCell ref="B204:I204"/>
    <mergeCell ref="B206:I206"/>
    <mergeCell ref="B208:I208"/>
    <mergeCell ref="B210:I210"/>
    <mergeCell ref="B211:I211"/>
    <mergeCell ref="B215:I215"/>
    <mergeCell ref="B217:I217"/>
    <mergeCell ref="B222:I222"/>
    <mergeCell ref="B223:I223"/>
    <mergeCell ref="B193:I193"/>
    <mergeCell ref="B171:I171"/>
    <mergeCell ref="B172:I172"/>
    <mergeCell ref="B178:I178"/>
    <mergeCell ref="B146:I146"/>
    <mergeCell ref="B152:I152"/>
    <mergeCell ref="B160:I160"/>
    <mergeCell ref="B162:I162"/>
    <mergeCell ref="B166:I166"/>
    <mergeCell ref="B169:I169"/>
    <mergeCell ref="B180:I180"/>
    <mergeCell ref="B183:I183"/>
    <mergeCell ref="B185:I185"/>
    <mergeCell ref="B190:I190"/>
    <mergeCell ref="B192:I192"/>
    <mergeCell ref="B145:I145"/>
    <mergeCell ref="B101:I101"/>
    <mergeCell ref="B102:I102"/>
    <mergeCell ref="B109:I109"/>
    <mergeCell ref="B111:I111"/>
    <mergeCell ref="B113:I113"/>
    <mergeCell ref="B117:I117"/>
    <mergeCell ref="B124:I124"/>
    <mergeCell ref="B125:I125"/>
    <mergeCell ref="B126:I126"/>
    <mergeCell ref="H128:I128"/>
    <mergeCell ref="B138:I138"/>
    <mergeCell ref="B93:I93"/>
    <mergeCell ref="B94:I94"/>
    <mergeCell ref="B98:I98"/>
    <mergeCell ref="B59:I59"/>
    <mergeCell ref="B71:I71"/>
    <mergeCell ref="B79:I79"/>
    <mergeCell ref="B80:I80"/>
    <mergeCell ref="B82:I82"/>
    <mergeCell ref="B35:I35"/>
    <mergeCell ref="B36:I36"/>
    <mergeCell ref="B37:I37"/>
    <mergeCell ref="B86:I86"/>
    <mergeCell ref="B90:I90"/>
    <mergeCell ref="B84:I84"/>
    <mergeCell ref="B51:I51"/>
    <mergeCell ref="A1:H1"/>
    <mergeCell ref="B2:I2"/>
    <mergeCell ref="B3:I3"/>
    <mergeCell ref="A11:A13"/>
    <mergeCell ref="B11:B13"/>
    <mergeCell ref="C11:C13"/>
    <mergeCell ref="D11:H12"/>
    <mergeCell ref="I11:I13"/>
    <mergeCell ref="B33:I33"/>
    <mergeCell ref="B15:I15"/>
    <mergeCell ref="B16:I16"/>
    <mergeCell ref="B17:I17"/>
    <mergeCell ref="B24:I24"/>
    <mergeCell ref="B28:I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6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375" style="51" customWidth="1"/>
    <col min="2" max="2" width="41.375" style="3" customWidth="1"/>
    <col min="3" max="3" width="14.875" style="30" customWidth="1"/>
    <col min="4" max="4" width="11.375" style="30" customWidth="1"/>
    <col min="5" max="5" width="11.00390625" style="30" customWidth="1"/>
    <col min="6" max="6" width="10.625" style="30" customWidth="1"/>
    <col min="7" max="7" width="13.625" style="30" customWidth="1"/>
    <col min="8" max="8" width="11.875" style="30" customWidth="1"/>
    <col min="9" max="9" width="11.625" style="64" customWidth="1"/>
    <col min="10" max="10" width="10.75390625" style="13" bestFit="1" customWidth="1"/>
    <col min="11" max="16384" width="9.125" style="13" customWidth="1"/>
  </cols>
  <sheetData>
    <row r="1" spans="1:7" ht="49.5" customHeight="1">
      <c r="A1" s="46"/>
      <c r="D1" s="229" t="s">
        <v>717</v>
      </c>
      <c r="E1" s="229"/>
      <c r="F1" s="229"/>
      <c r="G1" s="229"/>
    </row>
    <row r="2" spans="1:7" ht="15">
      <c r="A2" s="46"/>
      <c r="D2" s="229"/>
      <c r="E2" s="229"/>
      <c r="F2" s="229"/>
      <c r="G2" s="229"/>
    </row>
    <row r="3" spans="1:7" ht="33.75" customHeight="1">
      <c r="A3" s="46"/>
      <c r="D3" s="229"/>
      <c r="E3" s="229"/>
      <c r="F3" s="229"/>
      <c r="G3" s="229"/>
    </row>
    <row r="4" ht="15">
      <c r="A4" s="46"/>
    </row>
    <row r="5" ht="15">
      <c r="A5" s="46"/>
    </row>
    <row r="6" ht="15">
      <c r="A6" s="46"/>
    </row>
    <row r="7" ht="15">
      <c r="A7" s="46"/>
    </row>
    <row r="8" ht="15">
      <c r="A8" s="46"/>
    </row>
    <row r="9" ht="16.5" customHeight="1">
      <c r="A9" s="46"/>
    </row>
    <row r="10" ht="15">
      <c r="A10" s="46"/>
    </row>
    <row r="11" ht="15">
      <c r="A11" s="46"/>
    </row>
    <row r="12" spans="1:6" ht="23.25">
      <c r="A12" s="232" t="s">
        <v>118</v>
      </c>
      <c r="B12" s="233"/>
      <c r="C12" s="233"/>
      <c r="D12" s="233"/>
      <c r="E12" s="233"/>
      <c r="F12" s="233"/>
    </row>
    <row r="13" spans="1:7" ht="39" customHeight="1">
      <c r="A13" s="230" t="s">
        <v>119</v>
      </c>
      <c r="B13" s="231"/>
      <c r="C13" s="231"/>
      <c r="D13" s="231"/>
      <c r="E13" s="231"/>
      <c r="F13" s="231"/>
      <c r="G13" s="231"/>
    </row>
    <row r="14" spans="1:7" ht="18.75">
      <c r="A14" s="47" t="s">
        <v>120</v>
      </c>
      <c r="B14" s="11"/>
      <c r="C14" s="60"/>
      <c r="D14" s="60"/>
      <c r="E14" s="60"/>
      <c r="F14" s="60"/>
      <c r="G14" s="60"/>
    </row>
    <row r="15" ht="15">
      <c r="A15" s="46"/>
    </row>
    <row r="16" ht="16.5">
      <c r="A16" s="48"/>
    </row>
    <row r="17" ht="108.75" customHeight="1">
      <c r="A17" s="48"/>
    </row>
    <row r="18" ht="16.5">
      <c r="A18" s="48"/>
    </row>
    <row r="19" spans="1:9" ht="113.45" customHeight="1">
      <c r="A19" s="54" t="s">
        <v>121</v>
      </c>
      <c r="B19" s="1" t="s">
        <v>122</v>
      </c>
      <c r="C19" s="217" t="s">
        <v>117</v>
      </c>
      <c r="D19" s="217"/>
      <c r="E19" s="217"/>
      <c r="F19" s="217"/>
      <c r="G19" s="217"/>
      <c r="H19" s="217"/>
      <c r="I19" s="63" t="s">
        <v>345</v>
      </c>
    </row>
    <row r="20" spans="1:9" s="14" customFormat="1" ht="21" customHeight="1">
      <c r="A20" s="49"/>
      <c r="B20" s="12"/>
      <c r="C20" s="5" t="s">
        <v>123</v>
      </c>
      <c r="D20" s="5" t="s">
        <v>124</v>
      </c>
      <c r="E20" s="5" t="s">
        <v>125</v>
      </c>
      <c r="F20" s="5" t="s">
        <v>126</v>
      </c>
      <c r="G20" s="5" t="s">
        <v>127</v>
      </c>
      <c r="H20" s="5" t="s">
        <v>128</v>
      </c>
      <c r="I20" s="63"/>
    </row>
    <row r="21" spans="1:9" s="14" customFormat="1" ht="12.75">
      <c r="A21" s="55">
        <v>1</v>
      </c>
      <c r="B21" s="55">
        <v>2</v>
      </c>
      <c r="C21" s="63">
        <v>3</v>
      </c>
      <c r="D21" s="63">
        <v>4</v>
      </c>
      <c r="E21" s="63">
        <v>5</v>
      </c>
      <c r="F21" s="63">
        <v>6</v>
      </c>
      <c r="G21" s="63">
        <v>7</v>
      </c>
      <c r="H21" s="63">
        <v>8</v>
      </c>
      <c r="I21" s="63">
        <v>9</v>
      </c>
    </row>
    <row r="22" spans="1:9" s="14" customFormat="1" ht="12.75">
      <c r="A22" s="50">
        <v>1</v>
      </c>
      <c r="B22" s="1" t="s">
        <v>320</v>
      </c>
      <c r="C22" s="5">
        <f aca="true" t="shared" si="0" ref="C22:H27">C30+C145+C471</f>
        <v>4139230.95</v>
      </c>
      <c r="D22" s="5">
        <f t="shared" si="0"/>
        <v>630864.2</v>
      </c>
      <c r="E22" s="5">
        <f t="shared" si="0"/>
        <v>777545.8</v>
      </c>
      <c r="F22" s="5">
        <f t="shared" si="0"/>
        <v>630420.55</v>
      </c>
      <c r="G22" s="5">
        <f t="shared" si="0"/>
        <v>1228882.2</v>
      </c>
      <c r="H22" s="5">
        <f t="shared" si="0"/>
        <v>871518.2</v>
      </c>
      <c r="I22" s="63"/>
    </row>
    <row r="23" spans="1:9" s="14" customFormat="1" ht="12.75">
      <c r="A23" s="50">
        <v>2</v>
      </c>
      <c r="B23" s="1" t="s">
        <v>131</v>
      </c>
      <c r="C23" s="5">
        <f t="shared" si="0"/>
        <v>93131.1</v>
      </c>
      <c r="D23" s="5">
        <f t="shared" si="0"/>
        <v>27468.7</v>
      </c>
      <c r="E23" s="5">
        <f t="shared" si="0"/>
        <v>22902.4</v>
      </c>
      <c r="F23" s="5">
        <f t="shared" si="0"/>
        <v>30760</v>
      </c>
      <c r="G23" s="5">
        <f t="shared" si="0"/>
        <v>6000</v>
      </c>
      <c r="H23" s="5">
        <f t="shared" si="0"/>
        <v>6000</v>
      </c>
      <c r="I23" s="63"/>
    </row>
    <row r="24" spans="1:9" s="14" customFormat="1" ht="12.75">
      <c r="A24" s="50">
        <v>3</v>
      </c>
      <c r="B24" s="1" t="s">
        <v>132</v>
      </c>
      <c r="C24" s="5">
        <f t="shared" si="0"/>
        <v>2050118.4</v>
      </c>
      <c r="D24" s="5">
        <f t="shared" si="0"/>
        <v>284893.4</v>
      </c>
      <c r="E24" s="5">
        <f t="shared" si="0"/>
        <v>403732.6</v>
      </c>
      <c r="F24" s="5">
        <f t="shared" si="0"/>
        <v>256402.6</v>
      </c>
      <c r="G24" s="5">
        <f t="shared" si="0"/>
        <v>850360.2</v>
      </c>
      <c r="H24" s="5">
        <f t="shared" si="0"/>
        <v>254729.60000000003</v>
      </c>
      <c r="I24" s="63"/>
    </row>
    <row r="25" spans="1:9" s="14" customFormat="1" ht="28.5">
      <c r="A25" s="50">
        <v>4</v>
      </c>
      <c r="B25" s="1" t="s">
        <v>328</v>
      </c>
      <c r="C25" s="5">
        <f t="shared" si="0"/>
        <v>993080.9</v>
      </c>
      <c r="D25" s="5">
        <f t="shared" si="0"/>
        <v>169846.4</v>
      </c>
      <c r="E25" s="5">
        <f t="shared" si="0"/>
        <v>184441</v>
      </c>
      <c r="F25" s="5">
        <f t="shared" si="0"/>
        <v>202314</v>
      </c>
      <c r="G25" s="5">
        <f t="shared" si="0"/>
        <v>212909.5</v>
      </c>
      <c r="H25" s="5">
        <f t="shared" si="0"/>
        <v>223570</v>
      </c>
      <c r="I25" s="63"/>
    </row>
    <row r="26" spans="1:9" s="14" customFormat="1" ht="12.75">
      <c r="A26" s="50">
        <v>5</v>
      </c>
      <c r="B26" s="1" t="s">
        <v>135</v>
      </c>
      <c r="C26" s="5">
        <f t="shared" si="0"/>
        <v>1603392.7500000002</v>
      </c>
      <c r="D26" s="5">
        <f t="shared" si="0"/>
        <v>240241.2</v>
      </c>
      <c r="E26" s="5">
        <f t="shared" si="0"/>
        <v>294449.9</v>
      </c>
      <c r="F26" s="5">
        <f t="shared" si="0"/>
        <v>291561.35</v>
      </c>
      <c r="G26" s="5">
        <f t="shared" si="0"/>
        <v>367876.9</v>
      </c>
      <c r="H26" s="5">
        <f t="shared" si="0"/>
        <v>409263.4</v>
      </c>
      <c r="I26" s="63"/>
    </row>
    <row r="27" spans="1:9" s="14" customFormat="1" ht="12.75">
      <c r="A27" s="50">
        <v>6</v>
      </c>
      <c r="B27" s="1" t="s">
        <v>136</v>
      </c>
      <c r="C27" s="5">
        <f t="shared" si="0"/>
        <v>147161.5</v>
      </c>
      <c r="D27" s="5">
        <f t="shared" si="0"/>
        <v>78258.9</v>
      </c>
      <c r="E27" s="5">
        <f t="shared" si="0"/>
        <v>49907.8</v>
      </c>
      <c r="F27" s="5">
        <f t="shared" si="0"/>
        <v>17879.8</v>
      </c>
      <c r="G27" s="5">
        <f t="shared" si="0"/>
        <v>555</v>
      </c>
      <c r="H27" s="5">
        <f t="shared" si="0"/>
        <v>560</v>
      </c>
      <c r="I27" s="63"/>
    </row>
    <row r="28" spans="1:9" ht="19.5">
      <c r="A28" s="50">
        <v>7</v>
      </c>
      <c r="B28" s="218" t="s">
        <v>129</v>
      </c>
      <c r="C28" s="218"/>
      <c r="D28" s="218"/>
      <c r="E28" s="218"/>
      <c r="F28" s="218"/>
      <c r="G28" s="218"/>
      <c r="H28" s="218"/>
      <c r="I28" s="218"/>
    </row>
    <row r="29" spans="1:9" s="14" customFormat="1" ht="57" customHeight="1">
      <c r="A29" s="50">
        <v>8</v>
      </c>
      <c r="B29" s="219" t="s">
        <v>685</v>
      </c>
      <c r="C29" s="219"/>
      <c r="D29" s="219"/>
      <c r="E29" s="219"/>
      <c r="F29" s="219"/>
      <c r="G29" s="219"/>
      <c r="H29" s="219"/>
      <c r="I29" s="219"/>
    </row>
    <row r="30" spans="1:9" s="14" customFormat="1" ht="30" customHeight="1">
      <c r="A30" s="50">
        <v>9</v>
      </c>
      <c r="B30" s="8" t="s">
        <v>321</v>
      </c>
      <c r="C30" s="29">
        <f aca="true" t="shared" si="1" ref="C30:H30">C86+C102</f>
        <v>6232.6</v>
      </c>
      <c r="D30" s="29">
        <f t="shared" si="1"/>
        <v>582.6</v>
      </c>
      <c r="E30" s="29">
        <f t="shared" si="1"/>
        <v>1375</v>
      </c>
      <c r="F30" s="29">
        <f t="shared" si="1"/>
        <v>1525</v>
      </c>
      <c r="G30" s="29">
        <f t="shared" si="1"/>
        <v>1350</v>
      </c>
      <c r="H30" s="29">
        <f t="shared" si="1"/>
        <v>1400</v>
      </c>
      <c r="I30" s="65"/>
    </row>
    <row r="31" spans="1:9" s="28" customFormat="1" ht="17.25" customHeight="1">
      <c r="A31" s="50">
        <v>10</v>
      </c>
      <c r="B31" s="7" t="s">
        <v>131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65"/>
    </row>
    <row r="32" spans="1:9" s="28" customFormat="1" ht="17.25" customHeight="1">
      <c r="A32" s="50">
        <v>11</v>
      </c>
      <c r="B32" s="7" t="s">
        <v>132</v>
      </c>
      <c r="C32" s="29">
        <f aca="true" t="shared" si="2" ref="C32:H35">C88+C104</f>
        <v>2287.6</v>
      </c>
      <c r="D32" s="29">
        <f t="shared" si="2"/>
        <v>212.6</v>
      </c>
      <c r="E32" s="29">
        <f t="shared" si="2"/>
        <v>225</v>
      </c>
      <c r="F32" s="29">
        <f t="shared" si="2"/>
        <v>300</v>
      </c>
      <c r="G32" s="29">
        <f t="shared" si="2"/>
        <v>750</v>
      </c>
      <c r="H32" s="29">
        <f t="shared" si="2"/>
        <v>800</v>
      </c>
      <c r="I32" s="65"/>
    </row>
    <row r="33" spans="1:9" s="28" customFormat="1" ht="20.25" customHeight="1">
      <c r="A33" s="50">
        <v>12</v>
      </c>
      <c r="B33" s="7" t="s">
        <v>150</v>
      </c>
      <c r="C33" s="29">
        <f t="shared" si="2"/>
        <v>1039.6</v>
      </c>
      <c r="D33" s="29">
        <f t="shared" si="2"/>
        <v>89.6</v>
      </c>
      <c r="E33" s="29">
        <f t="shared" si="2"/>
        <v>225</v>
      </c>
      <c r="F33" s="29">
        <f t="shared" si="2"/>
        <v>300</v>
      </c>
      <c r="G33" s="29">
        <f t="shared" si="2"/>
        <v>200</v>
      </c>
      <c r="H33" s="29">
        <f t="shared" si="2"/>
        <v>225</v>
      </c>
      <c r="I33" s="65"/>
    </row>
    <row r="34" spans="1:9" s="28" customFormat="1" ht="17.25" customHeight="1">
      <c r="A34" s="50">
        <v>13</v>
      </c>
      <c r="B34" s="7" t="s">
        <v>135</v>
      </c>
      <c r="C34" s="29">
        <f t="shared" si="2"/>
        <v>3945</v>
      </c>
      <c r="D34" s="29">
        <f t="shared" si="2"/>
        <v>370</v>
      </c>
      <c r="E34" s="29">
        <f t="shared" si="2"/>
        <v>1150</v>
      </c>
      <c r="F34" s="29">
        <f t="shared" si="2"/>
        <v>1225</v>
      </c>
      <c r="G34" s="29">
        <f t="shared" si="2"/>
        <v>600</v>
      </c>
      <c r="H34" s="29">
        <f t="shared" si="2"/>
        <v>600</v>
      </c>
      <c r="I34" s="65"/>
    </row>
    <row r="35" spans="1:9" s="28" customFormat="1" ht="17.25" customHeight="1">
      <c r="A35" s="50">
        <v>14</v>
      </c>
      <c r="B35" s="7" t="s">
        <v>136</v>
      </c>
      <c r="C35" s="29">
        <f t="shared" si="2"/>
        <v>0</v>
      </c>
      <c r="D35" s="29">
        <f t="shared" si="2"/>
        <v>0</v>
      </c>
      <c r="E35" s="29">
        <f t="shared" si="2"/>
        <v>0</v>
      </c>
      <c r="F35" s="29">
        <f t="shared" si="2"/>
        <v>0</v>
      </c>
      <c r="G35" s="29">
        <f t="shared" si="2"/>
        <v>0</v>
      </c>
      <c r="H35" s="29">
        <f t="shared" si="2"/>
        <v>0</v>
      </c>
      <c r="I35" s="65"/>
    </row>
    <row r="36" spans="1:9" s="15" customFormat="1" ht="34.5" customHeight="1">
      <c r="A36" s="50">
        <v>15</v>
      </c>
      <c r="B36" s="149" t="s">
        <v>183</v>
      </c>
      <c r="C36" s="149"/>
      <c r="D36" s="149"/>
      <c r="E36" s="149"/>
      <c r="F36" s="149"/>
      <c r="G36" s="149"/>
      <c r="H36" s="149"/>
      <c r="I36" s="149"/>
    </row>
    <row r="37" spans="1:9" ht="17.25" customHeight="1">
      <c r="A37" s="50">
        <v>16</v>
      </c>
      <c r="B37" s="8" t="s">
        <v>149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66"/>
    </row>
    <row r="38" spans="1:9" ht="16.5" customHeight="1">
      <c r="A38" s="50">
        <v>17</v>
      </c>
      <c r="B38" s="8" t="s">
        <v>131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66"/>
    </row>
    <row r="39" spans="1:9" ht="15.75" customHeight="1">
      <c r="A39" s="50">
        <v>18</v>
      </c>
      <c r="B39" s="8" t="s">
        <v>132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66"/>
    </row>
    <row r="40" spans="1:9" ht="18.75" customHeight="1">
      <c r="A40" s="50">
        <v>19</v>
      </c>
      <c r="B40" s="8" t="s">
        <v>150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66"/>
    </row>
    <row r="41" spans="1:9" ht="12.75">
      <c r="A41" s="50">
        <v>20</v>
      </c>
      <c r="B41" s="8" t="s">
        <v>135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66"/>
    </row>
    <row r="42" spans="1:9" ht="18" customHeight="1">
      <c r="A42" s="50">
        <v>21</v>
      </c>
      <c r="B42" s="8" t="s">
        <v>136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66"/>
    </row>
    <row r="43" spans="1:9" ht="16.5" customHeight="1">
      <c r="A43" s="50">
        <v>22</v>
      </c>
      <c r="B43" s="24" t="s">
        <v>137</v>
      </c>
      <c r="C43" s="4"/>
      <c r="D43" s="4"/>
      <c r="E43" s="4"/>
      <c r="F43" s="4"/>
      <c r="G43" s="4"/>
      <c r="H43" s="4"/>
      <c r="I43" s="66"/>
    </row>
    <row r="44" spans="1:9" ht="70.9" customHeight="1">
      <c r="A44" s="50">
        <v>23</v>
      </c>
      <c r="B44" s="8" t="s">
        <v>180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79" t="s">
        <v>346</v>
      </c>
    </row>
    <row r="45" spans="1:9" ht="16.5" customHeight="1">
      <c r="A45" s="50">
        <v>24</v>
      </c>
      <c r="B45" s="24" t="s">
        <v>138</v>
      </c>
      <c r="C45" s="31"/>
      <c r="D45" s="31"/>
      <c r="E45" s="31"/>
      <c r="F45" s="31"/>
      <c r="G45" s="31"/>
      <c r="H45" s="31"/>
      <c r="I45" s="66"/>
    </row>
    <row r="46" spans="1:9" ht="102">
      <c r="A46" s="50">
        <v>25</v>
      </c>
      <c r="B46" s="8" t="s">
        <v>181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79" t="s">
        <v>346</v>
      </c>
    </row>
    <row r="47" spans="1:9" ht="12.75">
      <c r="A47" s="50">
        <v>26</v>
      </c>
      <c r="B47" s="2" t="s">
        <v>139</v>
      </c>
      <c r="C47" s="4"/>
      <c r="D47" s="4"/>
      <c r="E47" s="4"/>
      <c r="F47" s="4"/>
      <c r="G47" s="4"/>
      <c r="H47" s="4"/>
      <c r="I47" s="66"/>
    </row>
    <row r="48" spans="1:9" ht="38.25">
      <c r="A48" s="50">
        <v>27</v>
      </c>
      <c r="B48" s="8" t="s">
        <v>182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79" t="s">
        <v>346</v>
      </c>
    </row>
    <row r="49" spans="1:9" ht="12.75">
      <c r="A49" s="50">
        <v>28</v>
      </c>
      <c r="B49" s="2" t="s">
        <v>140</v>
      </c>
      <c r="C49" s="4"/>
      <c r="D49" s="4"/>
      <c r="E49" s="4"/>
      <c r="F49" s="4"/>
      <c r="G49" s="4"/>
      <c r="H49" s="4"/>
      <c r="I49" s="67"/>
    </row>
    <row r="50" spans="1:9" ht="89.25">
      <c r="A50" s="50">
        <v>29</v>
      </c>
      <c r="B50" s="8" t="s">
        <v>179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68" t="s">
        <v>346</v>
      </c>
    </row>
    <row r="51" spans="1:9" ht="12.75">
      <c r="A51" s="50">
        <v>30</v>
      </c>
      <c r="B51" s="1" t="s">
        <v>141</v>
      </c>
      <c r="C51" s="7"/>
      <c r="D51" s="7"/>
      <c r="E51" s="7"/>
      <c r="F51" s="7"/>
      <c r="G51" s="7"/>
      <c r="H51" s="7"/>
      <c r="I51" s="68"/>
    </row>
    <row r="52" spans="1:9" ht="40.15" customHeight="1">
      <c r="A52" s="50">
        <v>31</v>
      </c>
      <c r="B52" s="34" t="s">
        <v>142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68" t="s">
        <v>346</v>
      </c>
    </row>
    <row r="53" spans="1:9" ht="12.75" customHeight="1">
      <c r="A53" s="50">
        <v>32</v>
      </c>
      <c r="B53" s="36" t="s">
        <v>143</v>
      </c>
      <c r="C53" s="7"/>
      <c r="D53" s="7"/>
      <c r="E53" s="7"/>
      <c r="F53" s="7"/>
      <c r="G53" s="7"/>
      <c r="H53" s="7"/>
      <c r="I53" s="68"/>
    </row>
    <row r="54" spans="1:9" ht="18" customHeight="1">
      <c r="A54" s="50">
        <v>33</v>
      </c>
      <c r="B54" s="34" t="s">
        <v>144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68">
        <v>9</v>
      </c>
    </row>
    <row r="55" spans="1:9" ht="12.75">
      <c r="A55" s="50">
        <v>34</v>
      </c>
      <c r="B55" s="1" t="s">
        <v>145</v>
      </c>
      <c r="C55" s="7"/>
      <c r="D55" s="7"/>
      <c r="E55" s="7"/>
      <c r="F55" s="7"/>
      <c r="G55" s="7"/>
      <c r="H55" s="7"/>
      <c r="I55" s="68"/>
    </row>
    <row r="56" spans="1:9" ht="78.75" customHeight="1">
      <c r="A56" s="50">
        <v>35</v>
      </c>
      <c r="B56" s="34" t="s">
        <v>146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68">
        <v>9</v>
      </c>
    </row>
    <row r="57" spans="1:9" ht="12.75">
      <c r="A57" s="50">
        <v>36</v>
      </c>
      <c r="B57" s="1" t="s">
        <v>147</v>
      </c>
      <c r="D57" s="7"/>
      <c r="E57" s="7"/>
      <c r="F57" s="7"/>
      <c r="G57" s="7"/>
      <c r="H57" s="7"/>
      <c r="I57" s="68"/>
    </row>
    <row r="58" spans="1:9" ht="78.75" customHeight="1">
      <c r="A58" s="50">
        <v>37</v>
      </c>
      <c r="B58" s="34" t="s">
        <v>148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68" t="s">
        <v>346</v>
      </c>
    </row>
    <row r="59" spans="1:9" ht="12.75">
      <c r="A59" s="50">
        <v>38</v>
      </c>
      <c r="B59" s="2" t="s">
        <v>151</v>
      </c>
      <c r="C59" s="4"/>
      <c r="D59" s="4"/>
      <c r="E59" s="4"/>
      <c r="F59" s="4"/>
      <c r="G59" s="4"/>
      <c r="H59" s="4"/>
      <c r="I59" s="66"/>
    </row>
    <row r="60" spans="1:9" ht="42" customHeight="1">
      <c r="A60" s="50">
        <v>39</v>
      </c>
      <c r="B60" s="8" t="s">
        <v>184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66" t="s">
        <v>346</v>
      </c>
    </row>
    <row r="61" spans="1:9" ht="12.75">
      <c r="A61" s="50">
        <v>40</v>
      </c>
      <c r="B61" s="2" t="s">
        <v>152</v>
      </c>
      <c r="C61" s="31"/>
      <c r="D61" s="31"/>
      <c r="E61" s="31"/>
      <c r="F61" s="31"/>
      <c r="G61" s="31"/>
      <c r="H61" s="31"/>
      <c r="I61" s="66"/>
    </row>
    <row r="62" spans="1:9" ht="45" customHeight="1">
      <c r="A62" s="50">
        <v>41</v>
      </c>
      <c r="B62" s="8" t="s">
        <v>185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66" t="s">
        <v>346</v>
      </c>
    </row>
    <row r="63" spans="1:9" ht="15.75" customHeight="1">
      <c r="A63" s="50">
        <v>42</v>
      </c>
      <c r="B63" s="24" t="s">
        <v>153</v>
      </c>
      <c r="C63" s="4"/>
      <c r="D63" s="4"/>
      <c r="E63" s="4"/>
      <c r="F63" s="4"/>
      <c r="G63" s="4"/>
      <c r="H63" s="4"/>
      <c r="I63" s="66"/>
    </row>
    <row r="64" spans="1:9" ht="54" customHeight="1">
      <c r="A64" s="50">
        <v>43</v>
      </c>
      <c r="B64" s="8" t="s">
        <v>186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66" t="s">
        <v>346</v>
      </c>
    </row>
    <row r="65" spans="1:9" ht="12.75">
      <c r="A65" s="50">
        <v>44</v>
      </c>
      <c r="B65" s="24" t="s">
        <v>154</v>
      </c>
      <c r="C65" s="4"/>
      <c r="D65" s="4"/>
      <c r="E65" s="4"/>
      <c r="F65" s="4"/>
      <c r="G65" s="4"/>
      <c r="H65" s="4"/>
      <c r="I65" s="66"/>
    </row>
    <row r="66" spans="1:9" ht="25.5">
      <c r="A66" s="50">
        <v>45</v>
      </c>
      <c r="B66" s="8" t="s">
        <v>187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66" t="s">
        <v>346</v>
      </c>
    </row>
    <row r="67" spans="1:9" ht="12.75">
      <c r="A67" s="50">
        <v>46</v>
      </c>
      <c r="B67" s="24" t="s">
        <v>155</v>
      </c>
      <c r="C67" s="4"/>
      <c r="D67" s="4"/>
      <c r="E67" s="4"/>
      <c r="F67" s="4"/>
      <c r="G67" s="4"/>
      <c r="H67" s="4"/>
      <c r="I67" s="66"/>
    </row>
    <row r="68" spans="1:9" ht="51">
      <c r="A68" s="50">
        <v>47</v>
      </c>
      <c r="B68" s="8" t="s">
        <v>188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66" t="s">
        <v>346</v>
      </c>
    </row>
    <row r="69" spans="1:9" ht="12.75">
      <c r="A69" s="50">
        <v>48</v>
      </c>
      <c r="B69" s="2" t="s">
        <v>156</v>
      </c>
      <c r="C69" s="4"/>
      <c r="D69" s="4"/>
      <c r="E69" s="4"/>
      <c r="F69" s="4"/>
      <c r="G69" s="4"/>
      <c r="H69" s="4"/>
      <c r="I69" s="66"/>
    </row>
    <row r="70" spans="1:9" ht="76.5">
      <c r="A70" s="50">
        <v>49</v>
      </c>
      <c r="B70" s="8" t="s">
        <v>189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66" t="s">
        <v>346</v>
      </c>
    </row>
    <row r="71" spans="1:9" ht="12.75">
      <c r="A71" s="50">
        <v>50</v>
      </c>
      <c r="B71" s="1" t="s">
        <v>157</v>
      </c>
      <c r="C71" s="7"/>
      <c r="D71" s="7"/>
      <c r="E71" s="7"/>
      <c r="F71" s="7"/>
      <c r="G71" s="7"/>
      <c r="H71" s="7"/>
      <c r="I71" s="68"/>
    </row>
    <row r="72" spans="1:9" ht="89.25">
      <c r="A72" s="50">
        <v>51</v>
      </c>
      <c r="B72" s="34" t="s">
        <v>190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68">
        <v>9</v>
      </c>
    </row>
    <row r="73" spans="1:9" ht="12.75">
      <c r="A73" s="50">
        <v>52</v>
      </c>
      <c r="B73" s="1" t="s">
        <v>158</v>
      </c>
      <c r="C73" s="7"/>
      <c r="D73" s="7"/>
      <c r="E73" s="7"/>
      <c r="F73" s="7"/>
      <c r="G73" s="7"/>
      <c r="H73" s="7"/>
      <c r="I73" s="68"/>
    </row>
    <row r="74" spans="1:9" ht="38.25">
      <c r="A74" s="50">
        <v>53</v>
      </c>
      <c r="B74" s="34" t="s">
        <v>191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68">
        <v>9</v>
      </c>
    </row>
    <row r="75" spans="1:9" ht="12.75">
      <c r="A75" s="50">
        <v>54</v>
      </c>
      <c r="B75" s="24" t="s">
        <v>159</v>
      </c>
      <c r="C75" s="4"/>
      <c r="D75" s="4"/>
      <c r="E75" s="4"/>
      <c r="F75" s="4"/>
      <c r="G75" s="4"/>
      <c r="H75" s="4"/>
      <c r="I75" s="66"/>
    </row>
    <row r="76" spans="1:9" ht="51.75" customHeight="1">
      <c r="A76" s="50">
        <v>55</v>
      </c>
      <c r="B76" s="8" t="s">
        <v>192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66" t="s">
        <v>346</v>
      </c>
    </row>
    <row r="77" spans="1:9" ht="12.75">
      <c r="A77" s="50">
        <v>56</v>
      </c>
      <c r="B77" s="24" t="s">
        <v>160</v>
      </c>
      <c r="C77" s="4"/>
      <c r="D77" s="4"/>
      <c r="E77" s="4"/>
      <c r="F77" s="4"/>
      <c r="G77" s="4"/>
      <c r="H77" s="4"/>
      <c r="I77" s="66"/>
    </row>
    <row r="78" spans="1:9" ht="51">
      <c r="A78" s="50">
        <v>57</v>
      </c>
      <c r="B78" s="8" t="s">
        <v>238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66">
        <v>9</v>
      </c>
    </row>
    <row r="79" spans="1:9" ht="12.75">
      <c r="A79" s="50">
        <v>58</v>
      </c>
      <c r="B79" s="24" t="s">
        <v>161</v>
      </c>
      <c r="C79" s="4"/>
      <c r="D79" s="4"/>
      <c r="E79" s="4"/>
      <c r="F79" s="4"/>
      <c r="G79" s="4"/>
      <c r="H79" s="4"/>
      <c r="I79" s="66"/>
    </row>
    <row r="80" spans="1:9" ht="38.25">
      <c r="A80" s="50">
        <v>59</v>
      </c>
      <c r="B80" s="8" t="s">
        <v>239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66" t="s">
        <v>346</v>
      </c>
    </row>
    <row r="81" spans="1:9" ht="14.25" customHeight="1">
      <c r="A81" s="50">
        <v>60</v>
      </c>
      <c r="B81" s="24" t="s">
        <v>162</v>
      </c>
      <c r="C81" s="4"/>
      <c r="D81" s="4"/>
      <c r="E81" s="4"/>
      <c r="F81" s="4"/>
      <c r="G81" s="4"/>
      <c r="H81" s="4"/>
      <c r="I81" s="66"/>
    </row>
    <row r="82" spans="1:9" ht="89.25">
      <c r="A82" s="50">
        <v>61</v>
      </c>
      <c r="B82" s="8" t="s">
        <v>240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66" t="s">
        <v>346</v>
      </c>
    </row>
    <row r="83" spans="1:9" ht="14.25" customHeight="1">
      <c r="A83" s="50">
        <v>62</v>
      </c>
      <c r="B83" s="24" t="s">
        <v>163</v>
      </c>
      <c r="C83" s="4"/>
      <c r="D83" s="4"/>
      <c r="E83" s="4"/>
      <c r="F83" s="4"/>
      <c r="G83" s="4"/>
      <c r="H83" s="4"/>
      <c r="I83" s="66"/>
    </row>
    <row r="84" spans="1:9" ht="25.5">
      <c r="A84" s="50">
        <v>63</v>
      </c>
      <c r="B84" s="8" t="s">
        <v>241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66" t="s">
        <v>346</v>
      </c>
    </row>
    <row r="85" spans="1:9" ht="12.75">
      <c r="A85" s="50">
        <v>64</v>
      </c>
      <c r="B85" s="181" t="s">
        <v>242</v>
      </c>
      <c r="C85" s="182"/>
      <c r="D85" s="182"/>
      <c r="E85" s="182"/>
      <c r="F85" s="220"/>
      <c r="G85" s="220"/>
      <c r="H85" s="220"/>
      <c r="I85" s="221"/>
    </row>
    <row r="86" spans="1:9" ht="28.5" customHeight="1">
      <c r="A86" s="50">
        <v>65</v>
      </c>
      <c r="B86" s="8" t="s">
        <v>149</v>
      </c>
      <c r="C86" s="4">
        <f>SUM(D86:H86)</f>
        <v>2373</v>
      </c>
      <c r="D86" s="4">
        <v>223</v>
      </c>
      <c r="E86" s="4">
        <v>500</v>
      </c>
      <c r="F86" s="4">
        <v>525</v>
      </c>
      <c r="G86" s="4">
        <v>550</v>
      </c>
      <c r="H86" s="4">
        <v>575</v>
      </c>
      <c r="I86" s="69"/>
    </row>
    <row r="87" spans="1:9" ht="12.75">
      <c r="A87" s="50">
        <v>66</v>
      </c>
      <c r="B87" s="8" t="s">
        <v>131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67"/>
    </row>
    <row r="88" spans="1:9" ht="12.75">
      <c r="A88" s="50">
        <v>67</v>
      </c>
      <c r="B88" s="8" t="s">
        <v>132</v>
      </c>
      <c r="C88" s="4">
        <f>SUM(D88:H88)</f>
        <v>1248</v>
      </c>
      <c r="D88" s="4">
        <v>123</v>
      </c>
      <c r="E88" s="4">
        <v>0</v>
      </c>
      <c r="F88" s="4">
        <v>0</v>
      </c>
      <c r="G88" s="4">
        <v>550</v>
      </c>
      <c r="H88" s="4">
        <v>575</v>
      </c>
      <c r="I88" s="66"/>
    </row>
    <row r="89" spans="1:9" ht="12.75">
      <c r="A89" s="50">
        <v>68</v>
      </c>
      <c r="B89" s="8" t="s">
        <v>150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66"/>
    </row>
    <row r="90" spans="1:9" ht="12.75">
      <c r="A90" s="50">
        <v>69</v>
      </c>
      <c r="B90" s="8" t="s">
        <v>135</v>
      </c>
      <c r="C90" s="4">
        <f>SUM(D90:H90)</f>
        <v>1125</v>
      </c>
      <c r="D90" s="4">
        <v>100</v>
      </c>
      <c r="E90" s="4">
        <v>500</v>
      </c>
      <c r="F90" s="4">
        <v>525</v>
      </c>
      <c r="G90" s="4">
        <v>0</v>
      </c>
      <c r="H90" s="4">
        <v>0</v>
      </c>
      <c r="I90" s="66"/>
    </row>
    <row r="91" spans="1:9" ht="12.75">
      <c r="A91" s="50">
        <v>70</v>
      </c>
      <c r="B91" s="8" t="s">
        <v>136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66"/>
    </row>
    <row r="92" spans="1:9" ht="12.75">
      <c r="A92" s="50">
        <v>71</v>
      </c>
      <c r="B92" s="24" t="s">
        <v>164</v>
      </c>
      <c r="C92" s="31"/>
      <c r="D92" s="31"/>
      <c r="E92" s="31"/>
      <c r="F92" s="31"/>
      <c r="G92" s="31"/>
      <c r="H92" s="31"/>
      <c r="I92" s="67"/>
    </row>
    <row r="93" spans="1:9" ht="49.9" customHeight="1">
      <c r="A93" s="50">
        <v>72</v>
      </c>
      <c r="B93" s="8" t="s">
        <v>243</v>
      </c>
      <c r="C93" s="4">
        <f>SUM(D93:H93)</f>
        <v>1248</v>
      </c>
      <c r="D93" s="4">
        <v>123</v>
      </c>
      <c r="E93" s="4">
        <v>0</v>
      </c>
      <c r="F93" s="4">
        <v>0</v>
      </c>
      <c r="G93" s="4">
        <v>550</v>
      </c>
      <c r="H93" s="4">
        <v>575</v>
      </c>
      <c r="I93" s="68" t="s">
        <v>703</v>
      </c>
    </row>
    <row r="94" spans="1:9" ht="12.75">
      <c r="A94" s="50">
        <v>73</v>
      </c>
      <c r="B94" s="8" t="s">
        <v>132</v>
      </c>
      <c r="C94" s="4">
        <v>1248</v>
      </c>
      <c r="D94" s="4">
        <v>123</v>
      </c>
      <c r="E94" s="4">
        <v>0</v>
      </c>
      <c r="F94" s="4">
        <v>0</v>
      </c>
      <c r="G94" s="4">
        <v>550</v>
      </c>
      <c r="H94" s="4">
        <v>575</v>
      </c>
      <c r="I94" s="67"/>
    </row>
    <row r="95" spans="1:9" ht="12.75">
      <c r="A95" s="50">
        <v>74</v>
      </c>
      <c r="B95" s="8" t="s">
        <v>150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67"/>
    </row>
    <row r="96" spans="1:9" ht="12.75">
      <c r="A96" s="50">
        <v>75</v>
      </c>
      <c r="B96" s="8" t="s">
        <v>135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67"/>
    </row>
    <row r="97" spans="1:9" ht="12.75">
      <c r="A97" s="50">
        <v>76</v>
      </c>
      <c r="B97" s="24" t="s">
        <v>165</v>
      </c>
      <c r="C97" s="4"/>
      <c r="D97" s="4"/>
      <c r="E97" s="4"/>
      <c r="F97" s="4"/>
      <c r="G97" s="4"/>
      <c r="H97" s="4"/>
      <c r="I97" s="67"/>
    </row>
    <row r="98" spans="1:9" ht="51">
      <c r="A98" s="50">
        <v>77</v>
      </c>
      <c r="B98" s="8" t="s">
        <v>244</v>
      </c>
      <c r="C98" s="4">
        <f>SUM(D98:H98)</f>
        <v>1125</v>
      </c>
      <c r="D98" s="4">
        <v>100</v>
      </c>
      <c r="E98" s="4">
        <v>500</v>
      </c>
      <c r="F98" s="4">
        <v>525</v>
      </c>
      <c r="G98" s="4">
        <v>0</v>
      </c>
      <c r="H98" s="4">
        <v>0</v>
      </c>
      <c r="I98" s="68" t="s">
        <v>703</v>
      </c>
    </row>
    <row r="99" spans="1:9" ht="17.25" customHeight="1">
      <c r="A99" s="50">
        <v>78</v>
      </c>
      <c r="B99" s="8" t="s">
        <v>166</v>
      </c>
      <c r="C99" s="4">
        <v>1125</v>
      </c>
      <c r="D99" s="4">
        <v>100</v>
      </c>
      <c r="E99" s="4">
        <v>500</v>
      </c>
      <c r="F99" s="4">
        <v>525</v>
      </c>
      <c r="G99" s="4">
        <v>0</v>
      </c>
      <c r="H99" s="4">
        <v>0</v>
      </c>
      <c r="I99" s="67"/>
    </row>
    <row r="100" spans="1:9" ht="12.75">
      <c r="A100" s="50">
        <v>79</v>
      </c>
      <c r="B100" s="8" t="s">
        <v>136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66"/>
    </row>
    <row r="101" spans="1:9" ht="29.25" customHeight="1">
      <c r="A101" s="50">
        <v>80</v>
      </c>
      <c r="B101" s="181" t="s">
        <v>245</v>
      </c>
      <c r="C101" s="182"/>
      <c r="D101" s="182"/>
      <c r="E101" s="182"/>
      <c r="F101" s="182"/>
      <c r="G101" s="182"/>
      <c r="H101" s="182"/>
      <c r="I101" s="183"/>
    </row>
    <row r="102" spans="1:9" ht="25.5">
      <c r="A102" s="50">
        <v>81</v>
      </c>
      <c r="B102" s="8" t="s">
        <v>167</v>
      </c>
      <c r="C102" s="4">
        <f>SUM(D102:H102)</f>
        <v>3859.6</v>
      </c>
      <c r="D102" s="4">
        <v>359.6</v>
      </c>
      <c r="E102" s="4">
        <v>875</v>
      </c>
      <c r="F102" s="4">
        <v>1000</v>
      </c>
      <c r="G102" s="4">
        <v>800</v>
      </c>
      <c r="H102" s="4">
        <v>825</v>
      </c>
      <c r="I102" s="66"/>
    </row>
    <row r="103" spans="1:9" ht="12.75">
      <c r="A103" s="50">
        <v>82</v>
      </c>
      <c r="B103" s="8" t="s">
        <v>131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70"/>
    </row>
    <row r="104" spans="1:9" ht="12.75">
      <c r="A104" s="50">
        <v>83</v>
      </c>
      <c r="B104" s="8" t="s">
        <v>318</v>
      </c>
      <c r="C104" s="4">
        <v>1039.6</v>
      </c>
      <c r="D104" s="4">
        <v>89.6</v>
      </c>
      <c r="E104" s="4">
        <v>225</v>
      </c>
      <c r="F104" s="4">
        <v>300</v>
      </c>
      <c r="G104" s="4">
        <v>200</v>
      </c>
      <c r="H104" s="4">
        <v>225</v>
      </c>
      <c r="I104" s="70"/>
    </row>
    <row r="105" spans="1:9" ht="12.75">
      <c r="A105" s="50">
        <v>84</v>
      </c>
      <c r="B105" s="8" t="s">
        <v>319</v>
      </c>
      <c r="C105" s="4">
        <v>1039.6</v>
      </c>
      <c r="D105" s="4">
        <v>89.6</v>
      </c>
      <c r="E105" s="4">
        <v>225</v>
      </c>
      <c r="F105" s="4">
        <v>300</v>
      </c>
      <c r="G105" s="4">
        <v>200</v>
      </c>
      <c r="H105" s="4">
        <v>225</v>
      </c>
      <c r="I105" s="70"/>
    </row>
    <row r="106" spans="1:9" ht="12.75">
      <c r="A106" s="50">
        <v>85</v>
      </c>
      <c r="B106" s="8" t="s">
        <v>135</v>
      </c>
      <c r="C106" s="4">
        <f>SUM(D106:H106)</f>
        <v>2820</v>
      </c>
      <c r="D106" s="4">
        <v>270</v>
      </c>
      <c r="E106" s="4">
        <v>650</v>
      </c>
      <c r="F106" s="4">
        <v>700</v>
      </c>
      <c r="G106" s="4">
        <v>600</v>
      </c>
      <c r="H106" s="4">
        <v>600</v>
      </c>
      <c r="I106" s="70"/>
    </row>
    <row r="107" spans="1:9" ht="12.75">
      <c r="A107" s="50">
        <v>86</v>
      </c>
      <c r="B107" s="8" t="s">
        <v>136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67"/>
    </row>
    <row r="108" spans="1:9" ht="12.75">
      <c r="A108" s="50">
        <v>87</v>
      </c>
      <c r="B108" s="24" t="s">
        <v>246</v>
      </c>
      <c r="C108" s="4"/>
      <c r="D108" s="4"/>
      <c r="E108" s="4"/>
      <c r="F108" s="4"/>
      <c r="G108" s="4"/>
      <c r="H108" s="4"/>
      <c r="I108" s="67"/>
    </row>
    <row r="109" spans="1:9" ht="42" customHeight="1">
      <c r="A109" s="50">
        <v>88</v>
      </c>
      <c r="B109" s="8" t="s">
        <v>247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66" t="s">
        <v>704</v>
      </c>
    </row>
    <row r="110" spans="1:9" ht="14.25" customHeight="1">
      <c r="A110" s="50">
        <v>89</v>
      </c>
      <c r="B110" s="8" t="s">
        <v>132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66"/>
    </row>
    <row r="111" spans="1:9" ht="14.25" customHeight="1">
      <c r="A111" s="50">
        <v>90</v>
      </c>
      <c r="B111" s="8" t="s">
        <v>136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66"/>
    </row>
    <row r="112" spans="1:9" ht="12.75">
      <c r="A112" s="50">
        <v>91</v>
      </c>
      <c r="B112" s="24" t="s">
        <v>168</v>
      </c>
      <c r="C112" s="4"/>
      <c r="D112" s="4"/>
      <c r="E112" s="4"/>
      <c r="F112" s="4"/>
      <c r="G112" s="4"/>
      <c r="H112" s="4"/>
      <c r="I112" s="66"/>
    </row>
    <row r="113" spans="1:9" ht="29.25" customHeight="1">
      <c r="A113" s="50">
        <v>92</v>
      </c>
      <c r="B113" s="8" t="s">
        <v>169</v>
      </c>
      <c r="C113" s="4">
        <f>SUM(D113:H113)</f>
        <v>3859.6</v>
      </c>
      <c r="D113" s="4">
        <v>359.6</v>
      </c>
      <c r="E113" s="4">
        <v>875</v>
      </c>
      <c r="F113" s="4">
        <v>1000</v>
      </c>
      <c r="G113" s="4">
        <v>800</v>
      </c>
      <c r="H113" s="4">
        <v>825</v>
      </c>
      <c r="I113" s="68" t="s">
        <v>704</v>
      </c>
    </row>
    <row r="114" spans="1:9" ht="12.75">
      <c r="A114" s="50">
        <v>93</v>
      </c>
      <c r="B114" s="8" t="s">
        <v>132</v>
      </c>
      <c r="C114" s="4">
        <f>SUM(D114:H114)</f>
        <v>1039.6</v>
      </c>
      <c r="D114" s="4">
        <v>89.6</v>
      </c>
      <c r="E114" s="4">
        <v>225</v>
      </c>
      <c r="F114" s="4">
        <v>300</v>
      </c>
      <c r="G114" s="4">
        <v>200</v>
      </c>
      <c r="H114" s="4">
        <v>225</v>
      </c>
      <c r="I114" s="70"/>
    </row>
    <row r="115" spans="1:9" ht="12.75">
      <c r="A115" s="50">
        <v>94</v>
      </c>
      <c r="B115" s="8" t="s">
        <v>150</v>
      </c>
      <c r="C115" s="4">
        <v>1039.6</v>
      </c>
      <c r="D115" s="4">
        <v>89.6</v>
      </c>
      <c r="E115" s="4">
        <v>225</v>
      </c>
      <c r="F115" s="4">
        <v>300</v>
      </c>
      <c r="G115" s="4">
        <v>200</v>
      </c>
      <c r="H115" s="4">
        <v>225</v>
      </c>
      <c r="I115" s="70"/>
    </row>
    <row r="116" spans="1:9" ht="12.75">
      <c r="A116" s="50">
        <v>95</v>
      </c>
      <c r="B116" s="8" t="s">
        <v>135</v>
      </c>
      <c r="C116" s="4">
        <f>SUM(D116:H116)</f>
        <v>2820</v>
      </c>
      <c r="D116" s="4">
        <v>270</v>
      </c>
      <c r="E116" s="4">
        <v>650</v>
      </c>
      <c r="F116" s="4">
        <v>700</v>
      </c>
      <c r="G116" s="4">
        <v>600</v>
      </c>
      <c r="H116" s="4">
        <v>600</v>
      </c>
      <c r="I116" s="70"/>
    </row>
    <row r="117" spans="1:9" ht="12.75">
      <c r="A117" s="50">
        <v>102</v>
      </c>
      <c r="B117" s="24" t="s">
        <v>170</v>
      </c>
      <c r="C117" s="44"/>
      <c r="D117" s="44"/>
      <c r="E117" s="44"/>
      <c r="F117" s="44"/>
      <c r="G117" s="44"/>
      <c r="H117" s="44"/>
      <c r="I117" s="71"/>
    </row>
    <row r="118" spans="1:9" ht="38.25" customHeight="1">
      <c r="A118" s="50">
        <v>103</v>
      </c>
      <c r="B118" s="8" t="s">
        <v>248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66">
        <v>18</v>
      </c>
    </row>
    <row r="119" spans="1:9" ht="12.75">
      <c r="A119" s="50">
        <v>104</v>
      </c>
      <c r="B119" s="8" t="s">
        <v>131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66"/>
    </row>
    <row r="120" spans="1:9" ht="12.75">
      <c r="A120" s="50">
        <v>105</v>
      </c>
      <c r="B120" s="8" t="s">
        <v>132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66"/>
    </row>
    <row r="121" spans="1:9" ht="12.75">
      <c r="A121" s="50">
        <v>106</v>
      </c>
      <c r="B121" s="8" t="s">
        <v>150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66"/>
    </row>
    <row r="122" spans="1:9" ht="12.75">
      <c r="A122" s="50">
        <v>107</v>
      </c>
      <c r="B122" s="8" t="s">
        <v>135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66"/>
    </row>
    <row r="123" spans="1:9" ht="12.75">
      <c r="A123" s="50">
        <v>108</v>
      </c>
      <c r="B123" s="8" t="s">
        <v>136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66"/>
    </row>
    <row r="124" spans="1:9" ht="12.75">
      <c r="A124" s="50">
        <v>115</v>
      </c>
      <c r="B124" s="24" t="s">
        <v>171</v>
      </c>
      <c r="C124" s="44"/>
      <c r="D124" s="44"/>
      <c r="E124" s="44"/>
      <c r="F124" s="44"/>
      <c r="G124" s="44"/>
      <c r="H124" s="44"/>
      <c r="I124" s="66"/>
    </row>
    <row r="125" spans="1:9" ht="42.75" customHeight="1">
      <c r="A125" s="50">
        <v>116</v>
      </c>
      <c r="B125" s="8" t="s">
        <v>249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66" t="s">
        <v>704</v>
      </c>
    </row>
    <row r="126" spans="1:9" ht="12.75">
      <c r="A126" s="50">
        <v>117</v>
      </c>
      <c r="B126" s="8" t="s">
        <v>131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66"/>
    </row>
    <row r="127" spans="1:9" ht="12.75">
      <c r="A127" s="50">
        <v>118</v>
      </c>
      <c r="B127" s="8" t="s">
        <v>132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66"/>
    </row>
    <row r="128" spans="1:9" ht="12.75">
      <c r="A128" s="50">
        <v>119</v>
      </c>
      <c r="B128" s="8" t="s">
        <v>150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66"/>
    </row>
    <row r="129" spans="1:9" ht="12.75">
      <c r="A129" s="50">
        <v>120</v>
      </c>
      <c r="B129" s="8" t="s">
        <v>135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66"/>
    </row>
    <row r="130" spans="1:9" ht="12.75">
      <c r="A130" s="50">
        <v>121</v>
      </c>
      <c r="B130" s="8" t="s">
        <v>136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66"/>
    </row>
    <row r="131" spans="1:9" ht="12.75">
      <c r="A131" s="50">
        <v>122</v>
      </c>
      <c r="B131" s="181" t="s">
        <v>172</v>
      </c>
      <c r="C131" s="182"/>
      <c r="D131" s="182"/>
      <c r="E131" s="182"/>
      <c r="F131" s="182"/>
      <c r="G131" s="182"/>
      <c r="H131" s="182"/>
      <c r="I131" s="183"/>
    </row>
    <row r="132" spans="1:9" ht="51">
      <c r="A132" s="50">
        <v>123</v>
      </c>
      <c r="B132" s="8" t="s">
        <v>315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67"/>
    </row>
    <row r="133" spans="1:9" ht="12.75">
      <c r="A133" s="50">
        <v>124</v>
      </c>
      <c r="B133" s="8" t="s">
        <v>131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67"/>
    </row>
    <row r="134" spans="1:9" ht="12.75">
      <c r="A134" s="50">
        <v>125</v>
      </c>
      <c r="B134" s="8" t="s">
        <v>132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67"/>
    </row>
    <row r="135" spans="1:9" ht="12.75">
      <c r="A135" s="50">
        <v>126</v>
      </c>
      <c r="B135" s="8" t="s">
        <v>150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67"/>
    </row>
    <row r="136" spans="1:9" ht="12.75">
      <c r="A136" s="50">
        <v>127</v>
      </c>
      <c r="B136" s="8" t="s">
        <v>135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67"/>
    </row>
    <row r="137" spans="1:9" ht="12.75">
      <c r="A137" s="50">
        <v>128</v>
      </c>
      <c r="B137" s="8" t="s">
        <v>136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67"/>
    </row>
    <row r="138" spans="1:9" ht="12.75">
      <c r="A138" s="50">
        <v>129</v>
      </c>
      <c r="B138" s="24" t="s">
        <v>173</v>
      </c>
      <c r="C138" s="31"/>
      <c r="D138" s="31"/>
      <c r="E138" s="31"/>
      <c r="F138" s="31"/>
      <c r="G138" s="31"/>
      <c r="H138" s="31"/>
      <c r="I138" s="67"/>
    </row>
    <row r="139" spans="1:9" ht="38.25">
      <c r="A139" s="50">
        <v>130</v>
      </c>
      <c r="B139" s="8" t="s">
        <v>174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68">
        <v>20</v>
      </c>
    </row>
    <row r="140" spans="1:9" ht="12.75">
      <c r="A140" s="50">
        <v>131</v>
      </c>
      <c r="B140" s="24" t="s">
        <v>175</v>
      </c>
      <c r="C140" s="4"/>
      <c r="D140" s="4"/>
      <c r="E140" s="4"/>
      <c r="F140" s="4"/>
      <c r="G140" s="4"/>
      <c r="H140" s="4"/>
      <c r="I140" s="67"/>
    </row>
    <row r="141" spans="1:9" ht="33.75" customHeight="1">
      <c r="A141" s="50">
        <v>132</v>
      </c>
      <c r="B141" s="8" t="s">
        <v>176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68">
        <v>20</v>
      </c>
    </row>
    <row r="142" spans="1:9" ht="18" customHeight="1">
      <c r="A142" s="50">
        <v>133</v>
      </c>
      <c r="B142" s="24" t="s">
        <v>177</v>
      </c>
      <c r="C142" s="4"/>
      <c r="D142" s="4"/>
      <c r="E142" s="4"/>
      <c r="F142" s="4"/>
      <c r="G142" s="4"/>
      <c r="H142" s="4"/>
      <c r="I142" s="67"/>
    </row>
    <row r="143" spans="1:9" ht="30" customHeight="1">
      <c r="A143" s="50">
        <v>134</v>
      </c>
      <c r="B143" s="8" t="s">
        <v>178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68">
        <v>20</v>
      </c>
    </row>
    <row r="144" spans="1:9" s="16" customFormat="1" ht="23.25" customHeight="1">
      <c r="A144" s="50">
        <v>135</v>
      </c>
      <c r="B144" s="223" t="s">
        <v>281</v>
      </c>
      <c r="C144" s="224"/>
      <c r="D144" s="224"/>
      <c r="E144" s="224"/>
      <c r="F144" s="224"/>
      <c r="G144" s="224"/>
      <c r="H144" s="224"/>
      <c r="I144" s="225"/>
    </row>
    <row r="145" spans="1:10" s="14" customFormat="1" ht="30" customHeight="1">
      <c r="A145" s="50">
        <v>136</v>
      </c>
      <c r="B145" s="27" t="s">
        <v>322</v>
      </c>
      <c r="C145" s="29">
        <f aca="true" t="shared" si="3" ref="C145:H145">C153+C207+C299+C313+C341+C363+C221+C263+C406+C428+C450</f>
        <v>2083205.0999999999</v>
      </c>
      <c r="D145" s="29">
        <f t="shared" si="3"/>
        <v>367121.19999999995</v>
      </c>
      <c r="E145" s="29">
        <f t="shared" si="3"/>
        <v>390687</v>
      </c>
      <c r="F145" s="29">
        <f t="shared" si="3"/>
        <v>418632.5</v>
      </c>
      <c r="G145" s="29">
        <f t="shared" si="3"/>
        <v>442375.60000000003</v>
      </c>
      <c r="H145" s="29">
        <f t="shared" si="3"/>
        <v>464388.8</v>
      </c>
      <c r="I145" s="65"/>
      <c r="J145" s="38"/>
    </row>
    <row r="146" spans="1:9" s="28" customFormat="1" ht="17.25" customHeight="1">
      <c r="A146" s="50">
        <v>137</v>
      </c>
      <c r="B146" s="25" t="s">
        <v>131</v>
      </c>
      <c r="C146" s="29">
        <f aca="true" t="shared" si="4" ref="C146:H146">C154+C208+C222+C264+C407+C429+C451</f>
        <v>0</v>
      </c>
      <c r="D146" s="29">
        <f t="shared" si="4"/>
        <v>0</v>
      </c>
      <c r="E146" s="29">
        <f t="shared" si="4"/>
        <v>0</v>
      </c>
      <c r="F146" s="29">
        <f t="shared" si="4"/>
        <v>0</v>
      </c>
      <c r="G146" s="29">
        <f t="shared" si="4"/>
        <v>0</v>
      </c>
      <c r="H146" s="29">
        <f t="shared" si="4"/>
        <v>0</v>
      </c>
      <c r="I146" s="65"/>
    </row>
    <row r="147" spans="1:9" s="28" customFormat="1" ht="15" customHeight="1">
      <c r="A147" s="50">
        <v>138</v>
      </c>
      <c r="B147" s="25" t="s">
        <v>132</v>
      </c>
      <c r="C147" s="29">
        <f aca="true" t="shared" si="5" ref="C147:H147">C155+C209+C223+C265+C408+C430+C452+C350</f>
        <v>1058889.7</v>
      </c>
      <c r="D147" s="29">
        <f t="shared" si="5"/>
        <v>181206.5</v>
      </c>
      <c r="E147" s="29">
        <f t="shared" si="5"/>
        <v>197031.5</v>
      </c>
      <c r="F147" s="29">
        <f t="shared" si="5"/>
        <v>215342.5</v>
      </c>
      <c r="G147" s="29">
        <f t="shared" si="5"/>
        <v>226980.1</v>
      </c>
      <c r="H147" s="29">
        <f t="shared" si="5"/>
        <v>238329.10000000003</v>
      </c>
      <c r="I147" s="65"/>
    </row>
    <row r="148" spans="1:9" s="33" customFormat="1" ht="16.5" customHeight="1">
      <c r="A148" s="50">
        <v>139</v>
      </c>
      <c r="B148" s="7" t="s">
        <v>328</v>
      </c>
      <c r="C148" s="29">
        <f aca="true" t="shared" si="6" ref="C148:H148">C156+C210+C224+C266+C409+C431+C453</f>
        <v>991163.5</v>
      </c>
      <c r="D148" s="29">
        <f t="shared" si="6"/>
        <v>168879</v>
      </c>
      <c r="E148" s="29">
        <f t="shared" si="6"/>
        <v>184216</v>
      </c>
      <c r="F148" s="29">
        <f t="shared" si="6"/>
        <v>202014</v>
      </c>
      <c r="G148" s="29">
        <f t="shared" si="6"/>
        <v>212709.5</v>
      </c>
      <c r="H148" s="29">
        <f t="shared" si="6"/>
        <v>223345</v>
      </c>
      <c r="I148" s="65"/>
    </row>
    <row r="149" spans="1:9" s="33" customFormat="1" ht="17.25" customHeight="1">
      <c r="A149" s="50">
        <v>140</v>
      </c>
      <c r="B149" s="25" t="s">
        <v>135</v>
      </c>
      <c r="C149" s="29">
        <f aca="true" t="shared" si="7" ref="C149:H149">C157+C211+C303+C317+C345+C367+C225+C267+C410+C432+C454</f>
        <v>1021651.4000000001</v>
      </c>
      <c r="D149" s="29">
        <f t="shared" si="7"/>
        <v>185418.7</v>
      </c>
      <c r="E149" s="29">
        <f t="shared" si="7"/>
        <v>193158.5</v>
      </c>
      <c r="F149" s="29">
        <f t="shared" si="7"/>
        <v>202738</v>
      </c>
      <c r="G149" s="29">
        <f t="shared" si="7"/>
        <v>214838.5</v>
      </c>
      <c r="H149" s="29">
        <f t="shared" si="7"/>
        <v>225497.7</v>
      </c>
      <c r="I149" s="65"/>
    </row>
    <row r="150" spans="1:9" s="33" customFormat="1" ht="17.25" customHeight="1">
      <c r="A150" s="50">
        <v>141</v>
      </c>
      <c r="B150" s="25" t="s">
        <v>136</v>
      </c>
      <c r="C150" s="29">
        <f aca="true" t="shared" si="8" ref="C150:H150">C158+C212+C226+C268+C411+C433+C455</f>
        <v>2654</v>
      </c>
      <c r="D150" s="29">
        <f t="shared" si="8"/>
        <v>494</v>
      </c>
      <c r="E150" s="29">
        <f t="shared" si="8"/>
        <v>495</v>
      </c>
      <c r="F150" s="29">
        <f t="shared" si="8"/>
        <v>550</v>
      </c>
      <c r="G150" s="29">
        <f t="shared" si="8"/>
        <v>555</v>
      </c>
      <c r="H150" s="29">
        <f t="shared" si="8"/>
        <v>560</v>
      </c>
      <c r="I150" s="65"/>
    </row>
    <row r="151" spans="1:9" s="17" customFormat="1" ht="19.5" customHeight="1">
      <c r="A151" s="50">
        <v>142</v>
      </c>
      <c r="B151" s="219" t="s">
        <v>317</v>
      </c>
      <c r="C151" s="219"/>
      <c r="D151" s="222"/>
      <c r="E151" s="222"/>
      <c r="F151" s="222"/>
      <c r="G151" s="222"/>
      <c r="H151" s="222"/>
      <c r="I151" s="222"/>
    </row>
    <row r="152" spans="1:9" s="23" customFormat="1" ht="22.5" customHeight="1">
      <c r="A152" s="50">
        <v>143</v>
      </c>
      <c r="B152" s="181" t="s">
        <v>250</v>
      </c>
      <c r="C152" s="226"/>
      <c r="D152" s="226"/>
      <c r="E152" s="226"/>
      <c r="F152" s="226"/>
      <c r="G152" s="226"/>
      <c r="H152" s="226"/>
      <c r="I152" s="227"/>
    </row>
    <row r="153" spans="1:10" ht="13.5" customHeight="1">
      <c r="A153" s="50">
        <v>144</v>
      </c>
      <c r="B153" s="8" t="s">
        <v>149</v>
      </c>
      <c r="C153" s="4">
        <f aca="true" t="shared" si="9" ref="C153:H153">C160+C167+C174+C195+C202</f>
        <v>24636.5</v>
      </c>
      <c r="D153" s="4">
        <f t="shared" si="9"/>
        <v>3944</v>
      </c>
      <c r="E153" s="4">
        <f t="shared" si="9"/>
        <v>4810</v>
      </c>
      <c r="F153" s="4">
        <f t="shared" si="9"/>
        <v>5070</v>
      </c>
      <c r="G153" s="4">
        <f t="shared" si="9"/>
        <v>5290.5</v>
      </c>
      <c r="H153" s="4">
        <f t="shared" si="9"/>
        <v>5522</v>
      </c>
      <c r="I153" s="66"/>
      <c r="J153" s="37"/>
    </row>
    <row r="154" spans="1:10" ht="12.75">
      <c r="A154" s="50">
        <v>145</v>
      </c>
      <c r="B154" s="9" t="s">
        <v>131</v>
      </c>
      <c r="C154" s="4">
        <f aca="true" t="shared" si="10" ref="C154:H154">C161+C175+C182+C189+C196</f>
        <v>0</v>
      </c>
      <c r="D154" s="4">
        <f t="shared" si="10"/>
        <v>0</v>
      </c>
      <c r="E154" s="4">
        <f t="shared" si="10"/>
        <v>0</v>
      </c>
      <c r="F154" s="4">
        <f t="shared" si="10"/>
        <v>0</v>
      </c>
      <c r="G154" s="4">
        <f t="shared" si="10"/>
        <v>0</v>
      </c>
      <c r="H154" s="4">
        <f t="shared" si="10"/>
        <v>0</v>
      </c>
      <c r="I154" s="66"/>
      <c r="J154" s="37"/>
    </row>
    <row r="155" spans="1:10" ht="12.75">
      <c r="A155" s="50">
        <v>146</v>
      </c>
      <c r="B155" s="9" t="s">
        <v>132</v>
      </c>
      <c r="C155" s="4">
        <f aca="true" t="shared" si="11" ref="C155:H156">C162+C169+C183+C190+C197+C203</f>
        <v>0</v>
      </c>
      <c r="D155" s="4">
        <f t="shared" si="11"/>
        <v>0</v>
      </c>
      <c r="E155" s="4">
        <f t="shared" si="11"/>
        <v>0</v>
      </c>
      <c r="F155" s="4">
        <f t="shared" si="11"/>
        <v>0</v>
      </c>
      <c r="G155" s="4">
        <f t="shared" si="11"/>
        <v>0</v>
      </c>
      <c r="H155" s="4">
        <f t="shared" si="11"/>
        <v>0</v>
      </c>
      <c r="I155" s="66"/>
      <c r="J155" s="37"/>
    </row>
    <row r="156" spans="1:9" ht="12.75">
      <c r="A156" s="50">
        <v>147</v>
      </c>
      <c r="B156" s="10" t="s">
        <v>150</v>
      </c>
      <c r="C156" s="4">
        <f t="shared" si="11"/>
        <v>0</v>
      </c>
      <c r="D156" s="4">
        <f t="shared" si="11"/>
        <v>0</v>
      </c>
      <c r="E156" s="4">
        <f t="shared" si="11"/>
        <v>0</v>
      </c>
      <c r="F156" s="4">
        <f t="shared" si="11"/>
        <v>0</v>
      </c>
      <c r="G156" s="4">
        <f t="shared" si="11"/>
        <v>0</v>
      </c>
      <c r="H156" s="4">
        <f t="shared" si="11"/>
        <v>0</v>
      </c>
      <c r="I156" s="66"/>
    </row>
    <row r="157" spans="1:10" ht="12.75">
      <c r="A157" s="50">
        <v>148</v>
      </c>
      <c r="B157" s="9" t="s">
        <v>135</v>
      </c>
      <c r="C157" s="4">
        <f aca="true" t="shared" si="12" ref="C157:H157">C164+C171+C199+C205</f>
        <v>22736.5</v>
      </c>
      <c r="D157" s="4">
        <f t="shared" si="12"/>
        <v>3594</v>
      </c>
      <c r="E157" s="4">
        <f t="shared" si="12"/>
        <v>4460</v>
      </c>
      <c r="F157" s="4">
        <f t="shared" si="12"/>
        <v>4670</v>
      </c>
      <c r="G157" s="4">
        <f t="shared" si="12"/>
        <v>4890.5</v>
      </c>
      <c r="H157" s="4">
        <f t="shared" si="12"/>
        <v>5122</v>
      </c>
      <c r="I157" s="66"/>
      <c r="J157" s="37"/>
    </row>
    <row r="158" spans="1:9" ht="12.75">
      <c r="A158" s="50">
        <v>149</v>
      </c>
      <c r="B158" s="9" t="s">
        <v>136</v>
      </c>
      <c r="C158" s="4">
        <f aca="true" t="shared" si="13" ref="C158:H158">C200</f>
        <v>1900</v>
      </c>
      <c r="D158" s="4">
        <f t="shared" si="13"/>
        <v>350</v>
      </c>
      <c r="E158" s="4">
        <f t="shared" si="13"/>
        <v>350</v>
      </c>
      <c r="F158" s="4">
        <f t="shared" si="13"/>
        <v>400</v>
      </c>
      <c r="G158" s="4">
        <f t="shared" si="13"/>
        <v>400</v>
      </c>
      <c r="H158" s="4">
        <f t="shared" si="13"/>
        <v>400</v>
      </c>
      <c r="I158" s="66"/>
    </row>
    <row r="159" spans="1:9" ht="12.75">
      <c r="A159" s="50">
        <v>150</v>
      </c>
      <c r="B159" s="24" t="s">
        <v>251</v>
      </c>
      <c r="C159" s="4"/>
      <c r="D159" s="4"/>
      <c r="E159" s="4"/>
      <c r="F159" s="4"/>
      <c r="G159" s="4"/>
      <c r="H159" s="4"/>
      <c r="I159" s="66"/>
    </row>
    <row r="160" spans="1:9" ht="181.5" customHeight="1">
      <c r="A160" s="50">
        <v>151</v>
      </c>
      <c r="B160" s="34" t="s">
        <v>347</v>
      </c>
      <c r="C160" s="7">
        <v>150</v>
      </c>
      <c r="D160" s="7">
        <v>30</v>
      </c>
      <c r="E160" s="7">
        <v>30</v>
      </c>
      <c r="F160" s="7">
        <v>30</v>
      </c>
      <c r="G160" s="7">
        <v>30</v>
      </c>
      <c r="H160" s="7">
        <v>30</v>
      </c>
      <c r="I160" s="66">
        <v>24.29</v>
      </c>
    </row>
    <row r="161" spans="1:9" ht="12.75">
      <c r="A161" s="50">
        <v>152</v>
      </c>
      <c r="B161" s="9" t="s">
        <v>131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66"/>
    </row>
    <row r="162" spans="1:9" ht="12.75">
      <c r="A162" s="50">
        <v>153</v>
      </c>
      <c r="B162" s="9" t="s">
        <v>132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66"/>
    </row>
    <row r="163" spans="1:9" ht="12.75">
      <c r="A163" s="50">
        <v>154</v>
      </c>
      <c r="B163" s="10" t="s">
        <v>150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66"/>
    </row>
    <row r="164" spans="1:9" ht="12.75">
      <c r="A164" s="50">
        <v>155</v>
      </c>
      <c r="B164" s="9" t="s">
        <v>135</v>
      </c>
      <c r="C164" s="7">
        <v>150</v>
      </c>
      <c r="D164" s="7">
        <v>30</v>
      </c>
      <c r="E164" s="7">
        <v>30</v>
      </c>
      <c r="F164" s="7">
        <v>30</v>
      </c>
      <c r="G164" s="7">
        <v>30</v>
      </c>
      <c r="H164" s="7">
        <v>30</v>
      </c>
      <c r="I164" s="66"/>
    </row>
    <row r="165" spans="1:9" ht="12.75">
      <c r="A165" s="50">
        <v>156</v>
      </c>
      <c r="B165" s="9" t="s">
        <v>136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66"/>
    </row>
    <row r="166" spans="1:9" ht="15" customHeight="1">
      <c r="A166" s="50">
        <v>157</v>
      </c>
      <c r="B166" s="36" t="s">
        <v>252</v>
      </c>
      <c r="C166" s="7"/>
      <c r="D166" s="7"/>
      <c r="E166" s="7"/>
      <c r="F166" s="7"/>
      <c r="G166" s="7"/>
      <c r="H166" s="7"/>
      <c r="I166" s="68"/>
    </row>
    <row r="167" spans="1:9" ht="201.6" customHeight="1">
      <c r="A167" s="50">
        <v>158</v>
      </c>
      <c r="B167" s="34" t="s">
        <v>282</v>
      </c>
      <c r="C167" s="7">
        <v>150</v>
      </c>
      <c r="D167" s="7">
        <v>30</v>
      </c>
      <c r="E167" s="7">
        <v>30</v>
      </c>
      <c r="F167" s="7">
        <v>30</v>
      </c>
      <c r="G167" s="7">
        <v>30</v>
      </c>
      <c r="H167" s="7">
        <v>30</v>
      </c>
      <c r="I167" s="66">
        <v>29</v>
      </c>
    </row>
    <row r="168" spans="1:9" ht="12.75">
      <c r="A168" s="50">
        <v>159</v>
      </c>
      <c r="B168" s="35" t="s">
        <v>131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68"/>
    </row>
    <row r="169" spans="1:9" ht="12.75">
      <c r="A169" s="50">
        <v>160</v>
      </c>
      <c r="B169" s="35" t="s">
        <v>132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68"/>
    </row>
    <row r="170" spans="1:9" ht="12.75">
      <c r="A170" s="50">
        <v>161</v>
      </c>
      <c r="B170" s="39" t="s">
        <v>150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68"/>
    </row>
    <row r="171" spans="1:9" ht="12.75">
      <c r="A171" s="50">
        <v>162</v>
      </c>
      <c r="B171" s="35" t="s">
        <v>135</v>
      </c>
      <c r="C171" s="7">
        <v>150</v>
      </c>
      <c r="D171" s="7">
        <v>30</v>
      </c>
      <c r="E171" s="7">
        <v>30</v>
      </c>
      <c r="F171" s="7">
        <v>30</v>
      </c>
      <c r="G171" s="7">
        <v>30</v>
      </c>
      <c r="H171" s="7">
        <v>30</v>
      </c>
      <c r="I171" s="68"/>
    </row>
    <row r="172" spans="1:9" ht="12.75">
      <c r="A172" s="50">
        <v>163</v>
      </c>
      <c r="B172" s="35" t="s">
        <v>136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68"/>
    </row>
    <row r="173" spans="1:9" ht="12.75">
      <c r="A173" s="50">
        <v>164</v>
      </c>
      <c r="B173" s="24" t="s">
        <v>254</v>
      </c>
      <c r="C173" s="44"/>
      <c r="D173" s="44"/>
      <c r="E173" s="44"/>
      <c r="F173" s="44"/>
      <c r="G173" s="44"/>
      <c r="H173" s="44"/>
      <c r="I173" s="66"/>
    </row>
    <row r="174" spans="1:9" ht="105.75" customHeight="1">
      <c r="A174" s="50">
        <v>165</v>
      </c>
      <c r="B174" s="8" t="s">
        <v>283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66">
        <v>27</v>
      </c>
    </row>
    <row r="175" spans="1:9" ht="12.75">
      <c r="A175" s="50">
        <v>166</v>
      </c>
      <c r="B175" s="9" t="s">
        <v>131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67"/>
    </row>
    <row r="176" spans="1:9" ht="12.75">
      <c r="A176" s="50">
        <v>167</v>
      </c>
      <c r="B176" s="9" t="s">
        <v>132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67"/>
    </row>
    <row r="177" spans="1:9" ht="12.75">
      <c r="A177" s="50">
        <v>168</v>
      </c>
      <c r="B177" s="9" t="s">
        <v>150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67"/>
    </row>
    <row r="178" spans="1:9" ht="12.75">
      <c r="A178" s="50">
        <v>169</v>
      </c>
      <c r="B178" s="9" t="s">
        <v>135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67"/>
    </row>
    <row r="179" spans="1:9" ht="12.75">
      <c r="A179" s="50">
        <v>170</v>
      </c>
      <c r="B179" s="9" t="s">
        <v>136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67"/>
    </row>
    <row r="180" spans="1:9" ht="12.75">
      <c r="A180" s="50">
        <v>171</v>
      </c>
      <c r="B180" s="36" t="s">
        <v>284</v>
      </c>
      <c r="C180" s="7"/>
      <c r="D180" s="7"/>
      <c r="E180" s="7"/>
      <c r="F180" s="7"/>
      <c r="G180" s="7"/>
      <c r="H180" s="7"/>
      <c r="I180" s="68"/>
    </row>
    <row r="181" spans="1:9" ht="130.5" customHeight="1">
      <c r="A181" s="50">
        <v>172</v>
      </c>
      <c r="B181" s="34" t="s">
        <v>285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66">
        <v>27</v>
      </c>
    </row>
    <row r="182" spans="1:9" ht="18.75" customHeight="1">
      <c r="A182" s="50">
        <v>173</v>
      </c>
      <c r="B182" s="35" t="s">
        <v>131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68"/>
    </row>
    <row r="183" spans="1:9" ht="12.75">
      <c r="A183" s="50">
        <v>174</v>
      </c>
      <c r="B183" s="35" t="s">
        <v>132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68"/>
    </row>
    <row r="184" spans="1:9" ht="12.75">
      <c r="A184" s="50">
        <v>175</v>
      </c>
      <c r="B184" s="35" t="s">
        <v>150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68"/>
    </row>
    <row r="185" spans="1:9" ht="12.75">
      <c r="A185" s="50">
        <v>176</v>
      </c>
      <c r="B185" s="35" t="s">
        <v>135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68"/>
    </row>
    <row r="186" spans="1:9" ht="12.75">
      <c r="A186" s="50">
        <v>177</v>
      </c>
      <c r="B186" s="35" t="s">
        <v>136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68"/>
    </row>
    <row r="187" spans="1:9" ht="12.75">
      <c r="A187" s="50">
        <v>178</v>
      </c>
      <c r="B187" s="36" t="s">
        <v>255</v>
      </c>
      <c r="C187" s="4"/>
      <c r="D187" s="4"/>
      <c r="E187" s="4"/>
      <c r="F187" s="4"/>
      <c r="G187" s="4"/>
      <c r="H187" s="4"/>
      <c r="I187" s="66"/>
    </row>
    <row r="188" spans="1:9" ht="12.75">
      <c r="A188" s="50">
        <v>179</v>
      </c>
      <c r="B188" s="34" t="s">
        <v>257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66">
        <v>27</v>
      </c>
    </row>
    <row r="189" spans="1:9" ht="12.75">
      <c r="A189" s="50">
        <v>180</v>
      </c>
      <c r="B189" s="35" t="s">
        <v>131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67"/>
    </row>
    <row r="190" spans="1:9" ht="12.75">
      <c r="A190" s="50">
        <v>181</v>
      </c>
      <c r="B190" s="35" t="s">
        <v>132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67"/>
    </row>
    <row r="191" spans="1:9" ht="12.75">
      <c r="A191" s="50">
        <v>182</v>
      </c>
      <c r="B191" s="35" t="s">
        <v>150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67"/>
    </row>
    <row r="192" spans="1:9" ht="12.75">
      <c r="A192" s="50">
        <v>183</v>
      </c>
      <c r="B192" s="35" t="s">
        <v>135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67"/>
    </row>
    <row r="193" spans="1:9" ht="25.5">
      <c r="A193" s="50">
        <v>184</v>
      </c>
      <c r="B193" s="35" t="s">
        <v>276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67"/>
    </row>
    <row r="194" spans="1:9" ht="12.75">
      <c r="A194" s="50">
        <v>185</v>
      </c>
      <c r="B194" s="36" t="s">
        <v>256</v>
      </c>
      <c r="C194" s="6"/>
      <c r="D194" s="6"/>
      <c r="E194" s="6"/>
      <c r="F194" s="6"/>
      <c r="G194" s="6"/>
      <c r="H194" s="6"/>
      <c r="I194" s="67"/>
    </row>
    <row r="195" spans="1:9" ht="26.25" customHeight="1">
      <c r="A195" s="50">
        <v>186</v>
      </c>
      <c r="B195" s="34" t="s">
        <v>286</v>
      </c>
      <c r="C195" s="4">
        <v>2800</v>
      </c>
      <c r="D195" s="4">
        <v>450</v>
      </c>
      <c r="E195" s="4">
        <v>550</v>
      </c>
      <c r="F195" s="4">
        <v>600</v>
      </c>
      <c r="G195" s="4">
        <v>600</v>
      </c>
      <c r="H195" s="4">
        <v>600</v>
      </c>
      <c r="I195" s="66">
        <v>29</v>
      </c>
    </row>
    <row r="196" spans="1:9" ht="12.75">
      <c r="A196" s="50">
        <v>187</v>
      </c>
      <c r="B196" s="35" t="s">
        <v>131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67"/>
    </row>
    <row r="197" spans="1:9" ht="12.75">
      <c r="A197" s="50">
        <v>188</v>
      </c>
      <c r="B197" s="35" t="s">
        <v>132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67"/>
    </row>
    <row r="198" spans="1:9" ht="12.75">
      <c r="A198" s="50">
        <v>189</v>
      </c>
      <c r="B198" s="52" t="s">
        <v>150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72"/>
    </row>
    <row r="199" spans="1:9" s="18" customFormat="1" ht="25.5">
      <c r="A199" s="50">
        <v>190</v>
      </c>
      <c r="B199" s="35" t="s">
        <v>0</v>
      </c>
      <c r="C199" s="7">
        <v>900</v>
      </c>
      <c r="D199" s="7">
        <v>100</v>
      </c>
      <c r="E199" s="7">
        <v>200</v>
      </c>
      <c r="F199" s="7">
        <v>200</v>
      </c>
      <c r="G199" s="7">
        <v>200</v>
      </c>
      <c r="H199" s="7">
        <v>200</v>
      </c>
      <c r="I199" s="73"/>
    </row>
    <row r="200" spans="1:9" ht="29.25" customHeight="1">
      <c r="A200" s="50">
        <v>191</v>
      </c>
      <c r="B200" s="35" t="s">
        <v>276</v>
      </c>
      <c r="C200" s="7">
        <v>1900</v>
      </c>
      <c r="D200" s="7">
        <v>350</v>
      </c>
      <c r="E200" s="7">
        <v>350</v>
      </c>
      <c r="F200" s="7">
        <v>400</v>
      </c>
      <c r="G200" s="7">
        <v>400</v>
      </c>
      <c r="H200" s="7">
        <v>400</v>
      </c>
      <c r="I200" s="74"/>
    </row>
    <row r="201" spans="1:9" ht="12.75">
      <c r="A201" s="50">
        <v>192</v>
      </c>
      <c r="B201" s="42" t="s">
        <v>208</v>
      </c>
      <c r="C201" s="4"/>
      <c r="D201" s="4"/>
      <c r="E201" s="4"/>
      <c r="F201" s="4"/>
      <c r="G201" s="4"/>
      <c r="H201" s="4"/>
      <c r="I201" s="66"/>
    </row>
    <row r="202" spans="1:9" ht="22.5" customHeight="1">
      <c r="A202" s="50">
        <v>193</v>
      </c>
      <c r="B202" s="8" t="s">
        <v>288</v>
      </c>
      <c r="C202" s="4">
        <f>C203+C204+C205</f>
        <v>21536.5</v>
      </c>
      <c r="D202" s="4">
        <v>3434</v>
      </c>
      <c r="E202" s="4">
        <v>4200</v>
      </c>
      <c r="F202" s="4">
        <v>4410</v>
      </c>
      <c r="G202" s="4">
        <v>4630.5</v>
      </c>
      <c r="H202" s="4">
        <v>4862</v>
      </c>
      <c r="I202" s="66">
        <v>30</v>
      </c>
    </row>
    <row r="203" spans="1:9" ht="12.75">
      <c r="A203" s="50">
        <v>194</v>
      </c>
      <c r="B203" s="9" t="s">
        <v>132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66"/>
    </row>
    <row r="204" spans="1:9" ht="12.75">
      <c r="A204" s="50">
        <v>195</v>
      </c>
      <c r="B204" s="9" t="s">
        <v>150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66"/>
    </row>
    <row r="205" spans="1:9" ht="16.5" customHeight="1">
      <c r="A205" s="50">
        <v>196</v>
      </c>
      <c r="B205" s="8" t="s">
        <v>260</v>
      </c>
      <c r="C205" s="4">
        <f>SUM(D205:H205)</f>
        <v>21536.5</v>
      </c>
      <c r="D205" s="4">
        <v>3434</v>
      </c>
      <c r="E205" s="4">
        <v>4200</v>
      </c>
      <c r="F205" s="4">
        <v>4410</v>
      </c>
      <c r="G205" s="4">
        <v>4630.5</v>
      </c>
      <c r="H205" s="4">
        <v>4862</v>
      </c>
      <c r="I205" s="66"/>
    </row>
    <row r="206" spans="1:9" ht="12.75">
      <c r="A206" s="50">
        <v>197</v>
      </c>
      <c r="B206" s="228" t="s">
        <v>261</v>
      </c>
      <c r="C206" s="228"/>
      <c r="D206" s="228"/>
      <c r="E206" s="228"/>
      <c r="F206" s="228"/>
      <c r="G206" s="228"/>
      <c r="H206" s="228"/>
      <c r="I206" s="228"/>
    </row>
    <row r="207" spans="1:10" ht="25.5">
      <c r="A207" s="50">
        <v>198</v>
      </c>
      <c r="B207" s="8" t="s">
        <v>149</v>
      </c>
      <c r="C207" s="4">
        <f>C209</f>
        <v>67723.7</v>
      </c>
      <c r="D207" s="4">
        <v>12327</v>
      </c>
      <c r="E207" s="4">
        <v>12815</v>
      </c>
      <c r="F207" s="4">
        <v>13328</v>
      </c>
      <c r="G207" s="4">
        <v>14270.1</v>
      </c>
      <c r="H207" s="4">
        <v>14983.6</v>
      </c>
      <c r="I207" s="66"/>
      <c r="J207" s="37"/>
    </row>
    <row r="208" spans="1:9" ht="12.75">
      <c r="A208" s="50">
        <v>199</v>
      </c>
      <c r="B208" s="9" t="s">
        <v>131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66"/>
    </row>
    <row r="209" spans="1:9" s="26" customFormat="1" ht="12.75">
      <c r="A209" s="50">
        <v>200</v>
      </c>
      <c r="B209" s="45" t="s">
        <v>132</v>
      </c>
      <c r="C209" s="4">
        <f aca="true" t="shared" si="14" ref="C209:H209">C216</f>
        <v>67723.7</v>
      </c>
      <c r="D209" s="4">
        <f t="shared" si="14"/>
        <v>12327</v>
      </c>
      <c r="E209" s="4">
        <f t="shared" si="14"/>
        <v>12815</v>
      </c>
      <c r="F209" s="4">
        <f t="shared" si="14"/>
        <v>13328</v>
      </c>
      <c r="G209" s="4">
        <f t="shared" si="14"/>
        <v>14270.1</v>
      </c>
      <c r="H209" s="4">
        <f t="shared" si="14"/>
        <v>14983.6</v>
      </c>
      <c r="I209" s="66"/>
    </row>
    <row r="210" spans="1:9" ht="18" customHeight="1">
      <c r="A210" s="50">
        <v>201</v>
      </c>
      <c r="B210" s="40" t="s">
        <v>150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66"/>
    </row>
    <row r="211" spans="1:9" ht="12.75">
      <c r="A211" s="50">
        <v>202</v>
      </c>
      <c r="B211" s="9" t="s">
        <v>135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67"/>
    </row>
    <row r="212" spans="1:9" ht="12.75">
      <c r="A212" s="50">
        <v>203</v>
      </c>
      <c r="B212" s="9" t="s">
        <v>136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67"/>
    </row>
    <row r="213" spans="1:9" ht="12.75">
      <c r="A213" s="50">
        <v>204</v>
      </c>
      <c r="B213" s="24" t="s">
        <v>258</v>
      </c>
      <c r="C213" s="4"/>
      <c r="D213" s="4"/>
      <c r="E213" s="4"/>
      <c r="F213" s="4"/>
      <c r="G213" s="4"/>
      <c r="H213" s="4"/>
      <c r="I213" s="67"/>
    </row>
    <row r="214" spans="1:9" ht="38.25">
      <c r="A214" s="50">
        <v>205</v>
      </c>
      <c r="B214" s="8" t="s">
        <v>325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68" t="s">
        <v>705</v>
      </c>
    </row>
    <row r="215" spans="1:9" ht="12.75">
      <c r="A215" s="50">
        <v>206</v>
      </c>
      <c r="B215" s="9" t="s">
        <v>131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67"/>
    </row>
    <row r="216" spans="1:9" ht="12.75">
      <c r="A216" s="50">
        <v>207</v>
      </c>
      <c r="B216" s="9" t="s">
        <v>132</v>
      </c>
      <c r="C216" s="4">
        <f>SUM(D216:H216)</f>
        <v>67723.7</v>
      </c>
      <c r="D216" s="4">
        <v>12327</v>
      </c>
      <c r="E216" s="4">
        <v>12815</v>
      </c>
      <c r="F216" s="4">
        <v>13328</v>
      </c>
      <c r="G216" s="4">
        <v>14270.1</v>
      </c>
      <c r="H216" s="4">
        <v>14983.6</v>
      </c>
      <c r="I216" s="67"/>
    </row>
    <row r="217" spans="1:9" ht="21.75" customHeight="1">
      <c r="A217" s="50">
        <v>208</v>
      </c>
      <c r="B217" s="40" t="s">
        <v>150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67"/>
    </row>
    <row r="218" spans="1:9" ht="12.75">
      <c r="A218" s="50">
        <v>209</v>
      </c>
      <c r="B218" s="9" t="s">
        <v>135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67"/>
    </row>
    <row r="219" spans="1:9" s="32" customFormat="1" ht="12.75">
      <c r="A219" s="50">
        <v>210</v>
      </c>
      <c r="B219" s="35" t="s">
        <v>136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68"/>
    </row>
    <row r="220" spans="1:9" s="32" customFormat="1" ht="32.25" customHeight="1">
      <c r="A220" s="50">
        <v>211</v>
      </c>
      <c r="B220" s="149" t="s">
        <v>686</v>
      </c>
      <c r="C220" s="149"/>
      <c r="D220" s="149"/>
      <c r="E220" s="149"/>
      <c r="F220" s="149"/>
      <c r="G220" s="149"/>
      <c r="H220" s="149"/>
      <c r="I220" s="149"/>
    </row>
    <row r="221" spans="1:9" s="32" customFormat="1" ht="25.5">
      <c r="A221" s="50">
        <v>212</v>
      </c>
      <c r="B221" s="8" t="s">
        <v>198</v>
      </c>
      <c r="C221" s="4" t="str">
        <f>C226</f>
        <v>754,0</v>
      </c>
      <c r="D221" s="4" t="str">
        <f aca="true" t="shared" si="15" ref="D221:H221">D226</f>
        <v>144,0</v>
      </c>
      <c r="E221" s="4" t="str">
        <f t="shared" si="15"/>
        <v>145,0</v>
      </c>
      <c r="F221" s="4" t="str">
        <f t="shared" si="15"/>
        <v>150,0</v>
      </c>
      <c r="G221" s="4" t="str">
        <f t="shared" si="15"/>
        <v>155,0</v>
      </c>
      <c r="H221" s="4" t="str">
        <f t="shared" si="15"/>
        <v>160,0</v>
      </c>
      <c r="I221" s="66"/>
    </row>
    <row r="222" spans="1:9" s="32" customFormat="1" ht="12.75">
      <c r="A222" s="50">
        <v>213</v>
      </c>
      <c r="B222" s="9" t="s">
        <v>131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66"/>
    </row>
    <row r="223" spans="1:9" s="32" customFormat="1" ht="12.75">
      <c r="A223" s="50">
        <v>214</v>
      </c>
      <c r="B223" s="9" t="s">
        <v>132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66"/>
    </row>
    <row r="224" spans="1:9" s="32" customFormat="1" ht="12.75">
      <c r="A224" s="50">
        <v>215</v>
      </c>
      <c r="B224" s="10" t="s">
        <v>150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66"/>
    </row>
    <row r="225" spans="1:9" s="32" customFormat="1" ht="12.75">
      <c r="A225" s="50">
        <v>216</v>
      </c>
      <c r="B225" s="9" t="s">
        <v>135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66"/>
    </row>
    <row r="226" spans="1:9" s="32" customFormat="1" ht="12.75">
      <c r="A226" s="50">
        <v>217</v>
      </c>
      <c r="B226" s="9" t="s">
        <v>136</v>
      </c>
      <c r="C226" s="4" t="str">
        <f>C233</f>
        <v>754,0</v>
      </c>
      <c r="D226" s="4" t="str">
        <f aca="true" t="shared" si="16" ref="D226:H226">D233</f>
        <v>144,0</v>
      </c>
      <c r="E226" s="4" t="str">
        <f t="shared" si="16"/>
        <v>145,0</v>
      </c>
      <c r="F226" s="4" t="str">
        <f t="shared" si="16"/>
        <v>150,0</v>
      </c>
      <c r="G226" s="4" t="str">
        <f t="shared" si="16"/>
        <v>155,0</v>
      </c>
      <c r="H226" s="4" t="str">
        <f t="shared" si="16"/>
        <v>160,0</v>
      </c>
      <c r="I226" s="66"/>
    </row>
    <row r="227" spans="1:9" s="32" customFormat="1" ht="12.75">
      <c r="A227" s="50">
        <v>218</v>
      </c>
      <c r="B227" s="36" t="s">
        <v>278</v>
      </c>
      <c r="C227" s="31"/>
      <c r="D227" s="31"/>
      <c r="E227" s="31"/>
      <c r="F227" s="31"/>
      <c r="G227" s="31"/>
      <c r="H227" s="31"/>
      <c r="I227" s="68"/>
    </row>
    <row r="228" spans="1:9" s="32" customFormat="1" ht="12.75">
      <c r="A228" s="50">
        <v>219</v>
      </c>
      <c r="B228" s="34" t="s">
        <v>264</v>
      </c>
      <c r="C228" s="7">
        <v>754</v>
      </c>
      <c r="D228" s="7">
        <v>144</v>
      </c>
      <c r="E228" s="7">
        <v>145</v>
      </c>
      <c r="F228" s="7">
        <v>150</v>
      </c>
      <c r="G228" s="7">
        <v>155</v>
      </c>
      <c r="H228" s="7">
        <v>160</v>
      </c>
      <c r="I228" s="68">
        <v>46</v>
      </c>
    </row>
    <row r="229" spans="1:9" s="32" customFormat="1" ht="12.75">
      <c r="A229" s="50">
        <v>220</v>
      </c>
      <c r="B229" s="35" t="s">
        <v>131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68"/>
    </row>
    <row r="230" spans="1:9" s="32" customFormat="1" ht="12.75">
      <c r="A230" s="50">
        <v>221</v>
      </c>
      <c r="B230" s="35" t="s">
        <v>132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68"/>
    </row>
    <row r="231" spans="1:9" s="32" customFormat="1" ht="12.75">
      <c r="A231" s="50">
        <v>222</v>
      </c>
      <c r="B231" s="39" t="s">
        <v>150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68"/>
    </row>
    <row r="232" spans="1:9" s="32" customFormat="1" ht="12.75">
      <c r="A232" s="50">
        <v>223</v>
      </c>
      <c r="B232" s="35" t="s">
        <v>135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68"/>
    </row>
    <row r="233" spans="1:9" s="32" customFormat="1" ht="12.75">
      <c r="A233" s="50">
        <v>224</v>
      </c>
      <c r="B233" s="35" t="s">
        <v>136</v>
      </c>
      <c r="C233" s="4" t="s">
        <v>265</v>
      </c>
      <c r="D233" s="7" t="s">
        <v>266</v>
      </c>
      <c r="E233" s="7" t="s">
        <v>267</v>
      </c>
      <c r="F233" s="7" t="s">
        <v>253</v>
      </c>
      <c r="G233" s="7" t="s">
        <v>268</v>
      </c>
      <c r="H233" s="7" t="s">
        <v>269</v>
      </c>
      <c r="I233" s="68"/>
    </row>
    <row r="234" spans="1:9" s="32" customFormat="1" ht="12.75">
      <c r="A234" s="50">
        <v>225</v>
      </c>
      <c r="B234" s="24" t="s">
        <v>279</v>
      </c>
      <c r="C234" s="4"/>
      <c r="D234" s="4"/>
      <c r="E234" s="4"/>
      <c r="F234" s="4"/>
      <c r="G234" s="4"/>
      <c r="H234" s="4"/>
      <c r="I234" s="66"/>
    </row>
    <row r="235" spans="1:9" s="32" customFormat="1" ht="25.5">
      <c r="A235" s="50">
        <v>226</v>
      </c>
      <c r="B235" s="8" t="s">
        <v>393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66">
        <v>27</v>
      </c>
    </row>
    <row r="236" spans="1:9" s="32" customFormat="1" ht="12.75">
      <c r="A236" s="50">
        <v>227</v>
      </c>
      <c r="B236" s="9" t="s">
        <v>131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66"/>
    </row>
    <row r="237" spans="1:9" s="32" customFormat="1" ht="12.75">
      <c r="A237" s="50">
        <v>228</v>
      </c>
      <c r="B237" s="9" t="s">
        <v>132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66"/>
    </row>
    <row r="238" spans="1:9" s="32" customFormat="1" ht="12.75">
      <c r="A238" s="50">
        <v>229</v>
      </c>
      <c r="B238" s="10" t="s">
        <v>150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66"/>
    </row>
    <row r="239" spans="1:9" s="32" customFormat="1" ht="12.75">
      <c r="A239" s="50">
        <v>230</v>
      </c>
      <c r="B239" s="9" t="s">
        <v>135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66"/>
    </row>
    <row r="240" spans="1:9" s="32" customFormat="1" ht="12.75">
      <c r="A240" s="50">
        <v>231</v>
      </c>
      <c r="B240" s="9" t="s">
        <v>136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66"/>
    </row>
    <row r="241" spans="1:9" s="32" customFormat="1" ht="12.75">
      <c r="A241" s="50">
        <v>232</v>
      </c>
      <c r="B241" s="24" t="s">
        <v>280</v>
      </c>
      <c r="C241" s="31"/>
      <c r="D241" s="31"/>
      <c r="E241" s="31"/>
      <c r="F241" s="31"/>
      <c r="G241" s="31"/>
      <c r="H241" s="31"/>
      <c r="I241" s="66"/>
    </row>
    <row r="242" spans="1:9" s="32" customFormat="1" ht="25.5">
      <c r="A242" s="50">
        <v>233</v>
      </c>
      <c r="B242" s="8" t="s">
        <v>392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66">
        <v>53</v>
      </c>
    </row>
    <row r="243" spans="1:9" s="32" customFormat="1" ht="12.75">
      <c r="A243" s="50">
        <v>234</v>
      </c>
      <c r="B243" s="9" t="s">
        <v>131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66"/>
    </row>
    <row r="244" spans="1:9" s="32" customFormat="1" ht="12.75">
      <c r="A244" s="50">
        <v>235</v>
      </c>
      <c r="B244" s="9" t="s">
        <v>132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66"/>
    </row>
    <row r="245" spans="1:9" s="32" customFormat="1" ht="12.75">
      <c r="A245" s="50">
        <v>236</v>
      </c>
      <c r="B245" s="10" t="s">
        <v>150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66"/>
    </row>
    <row r="246" spans="1:9" s="32" customFormat="1" ht="12.75">
      <c r="A246" s="50">
        <v>237</v>
      </c>
      <c r="B246" s="9" t="s">
        <v>135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66"/>
    </row>
    <row r="247" spans="1:9" s="32" customFormat="1" ht="12.75">
      <c r="A247" s="50">
        <v>238</v>
      </c>
      <c r="B247" s="9" t="s">
        <v>136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66"/>
    </row>
    <row r="248" spans="1:9" s="32" customFormat="1" ht="12.75">
      <c r="A248" s="50">
        <v>239</v>
      </c>
      <c r="B248" s="24" t="s">
        <v>291</v>
      </c>
      <c r="C248" s="4"/>
      <c r="D248" s="4"/>
      <c r="E248" s="4"/>
      <c r="F248" s="4"/>
      <c r="G248" s="4"/>
      <c r="H248" s="4"/>
      <c r="I248" s="66"/>
    </row>
    <row r="249" spans="1:9" s="32" customFormat="1" ht="25.5">
      <c r="A249" s="50">
        <v>240</v>
      </c>
      <c r="B249" s="8" t="s">
        <v>394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66">
        <v>28.56</v>
      </c>
    </row>
    <row r="250" spans="1:9" s="32" customFormat="1" ht="12.75">
      <c r="A250" s="50">
        <v>241</v>
      </c>
      <c r="B250" s="9" t="s">
        <v>131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66"/>
    </row>
    <row r="251" spans="1:9" s="32" customFormat="1" ht="12.75">
      <c r="A251" s="50">
        <v>242</v>
      </c>
      <c r="B251" s="9" t="s">
        <v>132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66"/>
    </row>
    <row r="252" spans="1:9" s="32" customFormat="1" ht="12.75">
      <c r="A252" s="50">
        <v>243</v>
      </c>
      <c r="B252" s="10" t="s">
        <v>150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66"/>
    </row>
    <row r="253" spans="1:9" s="32" customFormat="1" ht="12.75">
      <c r="A253" s="50">
        <v>244</v>
      </c>
      <c r="B253" s="9" t="s">
        <v>135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67"/>
    </row>
    <row r="254" spans="1:9" s="32" customFormat="1" ht="12.75">
      <c r="A254" s="50">
        <v>245</v>
      </c>
      <c r="B254" s="9" t="s">
        <v>136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67"/>
    </row>
    <row r="255" spans="1:9" s="32" customFormat="1" ht="12.75">
      <c r="A255" s="50">
        <v>246</v>
      </c>
      <c r="B255" s="42" t="s">
        <v>292</v>
      </c>
      <c r="C255" s="6"/>
      <c r="D255" s="6"/>
      <c r="E255" s="6"/>
      <c r="F255" s="6"/>
      <c r="G255" s="6"/>
      <c r="H255" s="6"/>
      <c r="I255" s="67"/>
    </row>
    <row r="256" spans="1:9" s="32" customFormat="1" ht="40.5" customHeight="1">
      <c r="A256" s="50">
        <v>247</v>
      </c>
      <c r="B256" s="8" t="s">
        <v>395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66" t="s">
        <v>706</v>
      </c>
    </row>
    <row r="257" spans="1:9" s="32" customFormat="1" ht="12.75">
      <c r="A257" s="50">
        <v>248</v>
      </c>
      <c r="B257" s="9" t="s">
        <v>131</v>
      </c>
      <c r="C257" s="4"/>
      <c r="D257" s="4"/>
      <c r="E257" s="4"/>
      <c r="F257" s="4"/>
      <c r="G257" s="4"/>
      <c r="H257" s="4"/>
      <c r="I257" s="66"/>
    </row>
    <row r="258" spans="1:9" s="32" customFormat="1" ht="12.75">
      <c r="A258" s="50">
        <v>249</v>
      </c>
      <c r="B258" s="9" t="s">
        <v>132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66"/>
    </row>
    <row r="259" spans="1:9" s="32" customFormat="1" ht="12.75">
      <c r="A259" s="50">
        <v>250</v>
      </c>
      <c r="B259" s="9" t="s">
        <v>150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66"/>
    </row>
    <row r="260" spans="1:9" s="32" customFormat="1" ht="12.75">
      <c r="A260" s="50">
        <v>251</v>
      </c>
      <c r="B260" s="9" t="s">
        <v>135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66"/>
    </row>
    <row r="261" spans="1:9" s="32" customFormat="1" ht="12.75">
      <c r="A261" s="50">
        <v>252</v>
      </c>
      <c r="B261" s="9" t="s">
        <v>136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66"/>
    </row>
    <row r="262" spans="1:9" s="32" customFormat="1" ht="12.75">
      <c r="A262" s="50">
        <v>253</v>
      </c>
      <c r="B262" s="181" t="s">
        <v>687</v>
      </c>
      <c r="C262" s="182"/>
      <c r="D262" s="182"/>
      <c r="E262" s="182"/>
      <c r="F262" s="182"/>
      <c r="G262" s="182"/>
      <c r="H262" s="182"/>
      <c r="I262" s="183"/>
    </row>
    <row r="263" spans="1:9" s="32" customFormat="1" ht="25.5">
      <c r="A263" s="50">
        <v>254</v>
      </c>
      <c r="B263" s="8" t="s">
        <v>149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66"/>
    </row>
    <row r="264" spans="1:9" s="32" customFormat="1" ht="12.75">
      <c r="A264" s="50">
        <v>255</v>
      </c>
      <c r="B264" s="9" t="s">
        <v>131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66"/>
    </row>
    <row r="265" spans="1:9" s="32" customFormat="1" ht="12.75">
      <c r="A265" s="50">
        <v>256</v>
      </c>
      <c r="B265" s="9" t="s">
        <v>132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66"/>
    </row>
    <row r="266" spans="1:9" s="32" customFormat="1" ht="12.75">
      <c r="A266" s="50">
        <v>257</v>
      </c>
      <c r="B266" s="10" t="s">
        <v>150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66"/>
    </row>
    <row r="267" spans="1:9" s="32" customFormat="1" ht="12.75">
      <c r="A267" s="50">
        <v>258</v>
      </c>
      <c r="B267" s="9" t="s">
        <v>135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66"/>
    </row>
    <row r="268" spans="1:9" s="32" customFormat="1" ht="12.75">
      <c r="A268" s="50">
        <v>259</v>
      </c>
      <c r="B268" s="9" t="s">
        <v>136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66"/>
    </row>
    <row r="269" spans="1:9" s="32" customFormat="1" ht="12.75">
      <c r="A269" s="50">
        <v>260</v>
      </c>
      <c r="B269" s="24" t="s">
        <v>207</v>
      </c>
      <c r="C269" s="4"/>
      <c r="D269" s="4"/>
      <c r="E269" s="4"/>
      <c r="F269" s="4"/>
      <c r="G269" s="4"/>
      <c r="H269" s="4"/>
      <c r="I269" s="66"/>
    </row>
    <row r="270" spans="1:9" s="32" customFormat="1" ht="38.25">
      <c r="A270" s="50">
        <v>261</v>
      </c>
      <c r="B270" s="8" t="s">
        <v>396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141">
        <v>58</v>
      </c>
    </row>
    <row r="271" spans="1:9" s="32" customFormat="1" ht="12.75">
      <c r="A271" s="50">
        <v>262</v>
      </c>
      <c r="B271" s="9" t="s">
        <v>131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66"/>
    </row>
    <row r="272" spans="1:9" s="32" customFormat="1" ht="12.75">
      <c r="A272" s="50">
        <v>263</v>
      </c>
      <c r="B272" s="9" t="s">
        <v>132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66"/>
    </row>
    <row r="273" spans="1:9" s="32" customFormat="1" ht="12.75">
      <c r="A273" s="50">
        <v>264</v>
      </c>
      <c r="B273" s="10" t="s">
        <v>150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66"/>
    </row>
    <row r="274" spans="1:9" s="32" customFormat="1" ht="12.75">
      <c r="A274" s="50">
        <v>265</v>
      </c>
      <c r="B274" s="9" t="s">
        <v>135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66"/>
    </row>
    <row r="275" spans="1:9" s="32" customFormat="1" ht="12.75">
      <c r="A275" s="50">
        <v>266</v>
      </c>
      <c r="B275" s="9" t="s">
        <v>136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66"/>
    </row>
    <row r="276" spans="1:9" s="32" customFormat="1" ht="12.75">
      <c r="A276" s="50">
        <v>267</v>
      </c>
      <c r="B276" s="36" t="s">
        <v>336</v>
      </c>
      <c r="C276" s="31"/>
      <c r="D276" s="31"/>
      <c r="E276" s="31"/>
      <c r="F276" s="31"/>
      <c r="G276" s="31"/>
      <c r="H276" s="31"/>
      <c r="I276" s="68"/>
    </row>
    <row r="277" spans="1:9" s="32" customFormat="1" ht="51">
      <c r="A277" s="50">
        <v>268</v>
      </c>
      <c r="B277" s="34" t="s">
        <v>397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68">
        <v>60.61</v>
      </c>
    </row>
    <row r="278" spans="1:9" s="32" customFormat="1" ht="12.75">
      <c r="A278" s="50">
        <v>269</v>
      </c>
      <c r="B278" s="35" t="s">
        <v>131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68"/>
    </row>
    <row r="279" spans="1:9" s="32" customFormat="1" ht="12.75">
      <c r="A279" s="50">
        <v>270</v>
      </c>
      <c r="B279" s="35" t="s">
        <v>132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68"/>
    </row>
    <row r="280" spans="1:9" s="32" customFormat="1" ht="12.75">
      <c r="A280" s="50">
        <v>271</v>
      </c>
      <c r="B280" s="35" t="s">
        <v>150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68"/>
    </row>
    <row r="281" spans="1:9" s="32" customFormat="1" ht="12.75">
      <c r="A281" s="50">
        <v>272</v>
      </c>
      <c r="B281" s="35" t="s">
        <v>135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68"/>
    </row>
    <row r="282" spans="1:9" s="32" customFormat="1" ht="12.75">
      <c r="A282" s="50">
        <v>273</v>
      </c>
      <c r="B282" s="35" t="s">
        <v>136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68"/>
    </row>
    <row r="283" spans="1:9" s="32" customFormat="1" ht="12.75">
      <c r="A283" s="50">
        <v>274</v>
      </c>
      <c r="B283" s="24" t="s">
        <v>299</v>
      </c>
      <c r="C283" s="4"/>
      <c r="D283" s="4"/>
      <c r="E283" s="4"/>
      <c r="F283" s="4"/>
      <c r="G283" s="4"/>
      <c r="H283" s="4"/>
      <c r="I283" s="66"/>
    </row>
    <row r="284" spans="1:9" s="32" customFormat="1" ht="12.75">
      <c r="A284" s="50">
        <v>275</v>
      </c>
      <c r="B284" s="8" t="s">
        <v>398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66" t="s">
        <v>707</v>
      </c>
    </row>
    <row r="285" spans="1:9" s="32" customFormat="1" ht="12.75">
      <c r="A285" s="50">
        <v>276</v>
      </c>
      <c r="B285" s="9" t="s">
        <v>131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66"/>
    </row>
    <row r="286" spans="1:9" s="32" customFormat="1" ht="12.75">
      <c r="A286" s="50">
        <v>277</v>
      </c>
      <c r="B286" s="9" t="s">
        <v>132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66"/>
    </row>
    <row r="287" spans="1:9" s="32" customFormat="1" ht="12.75">
      <c r="A287" s="50">
        <v>278</v>
      </c>
      <c r="B287" s="9" t="s">
        <v>150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66"/>
    </row>
    <row r="288" spans="1:9" s="32" customFormat="1" ht="12.75">
      <c r="A288" s="50">
        <v>279</v>
      </c>
      <c r="B288" s="9" t="s">
        <v>135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66"/>
    </row>
    <row r="289" spans="1:9" s="32" customFormat="1" ht="12.75">
      <c r="A289" s="50">
        <v>280</v>
      </c>
      <c r="B289" s="9" t="s">
        <v>136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66"/>
    </row>
    <row r="290" spans="1:9" s="32" customFormat="1" ht="12.75">
      <c r="A290" s="50">
        <v>281</v>
      </c>
      <c r="B290" s="24" t="s">
        <v>300</v>
      </c>
      <c r="C290" s="4"/>
      <c r="D290" s="4"/>
      <c r="E290" s="4"/>
      <c r="F290" s="4"/>
      <c r="G290" s="4"/>
      <c r="H290" s="4"/>
      <c r="I290" s="66"/>
    </row>
    <row r="291" spans="1:9" s="32" customFormat="1" ht="38.25">
      <c r="A291" s="50">
        <v>282</v>
      </c>
      <c r="B291" s="8" t="s">
        <v>399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66">
        <v>58</v>
      </c>
    </row>
    <row r="292" spans="1:9" s="32" customFormat="1" ht="12.75">
      <c r="A292" s="50">
        <v>283</v>
      </c>
      <c r="B292" s="9" t="s">
        <v>131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66"/>
    </row>
    <row r="293" spans="1:9" s="32" customFormat="1" ht="12.75">
      <c r="A293" s="50">
        <v>284</v>
      </c>
      <c r="B293" s="9" t="s">
        <v>132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66"/>
    </row>
    <row r="294" spans="1:9" s="32" customFormat="1" ht="12.75">
      <c r="A294" s="50">
        <v>285</v>
      </c>
      <c r="B294" s="9" t="s">
        <v>150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66"/>
    </row>
    <row r="295" spans="1:9" s="32" customFormat="1" ht="12.75">
      <c r="A295" s="50">
        <v>286</v>
      </c>
      <c r="B295" s="35" t="s">
        <v>135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67"/>
    </row>
    <row r="296" spans="1:9" s="32" customFormat="1" ht="12.75">
      <c r="A296" s="50">
        <v>287</v>
      </c>
      <c r="B296" s="35" t="s">
        <v>136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67"/>
    </row>
    <row r="297" spans="1:9" s="32" customFormat="1" ht="18.75" customHeight="1">
      <c r="A297" s="50">
        <v>288</v>
      </c>
      <c r="B297" s="234" t="s">
        <v>196</v>
      </c>
      <c r="C297" s="235"/>
      <c r="D297" s="235"/>
      <c r="E297" s="235"/>
      <c r="F297" s="235"/>
      <c r="G297" s="235"/>
      <c r="H297" s="235"/>
      <c r="I297" s="236"/>
    </row>
    <row r="298" spans="1:9" s="32" customFormat="1" ht="30" customHeight="1">
      <c r="A298" s="50">
        <v>289</v>
      </c>
      <c r="B298" s="207" t="s">
        <v>521</v>
      </c>
      <c r="C298" s="208"/>
      <c r="D298" s="208"/>
      <c r="E298" s="208"/>
      <c r="F298" s="208"/>
      <c r="G298" s="208"/>
      <c r="H298" s="208"/>
      <c r="I298" s="209"/>
    </row>
    <row r="299" spans="1:9" s="32" customFormat="1" ht="24.75" customHeight="1">
      <c r="A299" s="50">
        <v>290</v>
      </c>
      <c r="B299" s="8" t="s">
        <v>198</v>
      </c>
      <c r="C299" s="31">
        <f aca="true" t="shared" si="17" ref="C299:H299">C303</f>
        <v>8591</v>
      </c>
      <c r="D299" s="31">
        <f t="shared" si="17"/>
        <v>2110.2</v>
      </c>
      <c r="E299" s="31">
        <f t="shared" si="17"/>
        <v>1552.8</v>
      </c>
      <c r="F299" s="31">
        <f t="shared" si="17"/>
        <v>1597</v>
      </c>
      <c r="G299" s="31">
        <f t="shared" si="17"/>
        <v>1642</v>
      </c>
      <c r="H299" s="31">
        <f t="shared" si="17"/>
        <v>1689</v>
      </c>
      <c r="I299" s="75"/>
    </row>
    <row r="300" spans="1:9" s="32" customFormat="1" ht="14.25" customHeight="1">
      <c r="A300" s="50">
        <v>291</v>
      </c>
      <c r="B300" s="9" t="s">
        <v>131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75"/>
    </row>
    <row r="301" spans="1:9" s="32" customFormat="1" ht="15" customHeight="1">
      <c r="A301" s="50">
        <v>292</v>
      </c>
      <c r="B301" s="9" t="s">
        <v>132</v>
      </c>
      <c r="C301" s="31"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75"/>
    </row>
    <row r="302" spans="1:9" s="32" customFormat="1" ht="15" customHeight="1">
      <c r="A302" s="50">
        <v>293</v>
      </c>
      <c r="B302" s="10" t="s">
        <v>150</v>
      </c>
      <c r="C302" s="31">
        <v>0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75"/>
    </row>
    <row r="303" spans="1:9" s="32" customFormat="1" ht="14.25" customHeight="1">
      <c r="A303" s="50">
        <v>294</v>
      </c>
      <c r="B303" s="9" t="s">
        <v>135</v>
      </c>
      <c r="C303" s="31">
        <f aca="true" t="shared" si="18" ref="C303:H303">C310+C317+C345+C367</f>
        <v>8591</v>
      </c>
      <c r="D303" s="31">
        <f t="shared" si="18"/>
        <v>2110.2</v>
      </c>
      <c r="E303" s="31">
        <f t="shared" si="18"/>
        <v>1552.8</v>
      </c>
      <c r="F303" s="31">
        <f t="shared" si="18"/>
        <v>1597</v>
      </c>
      <c r="G303" s="31">
        <f t="shared" si="18"/>
        <v>1642</v>
      </c>
      <c r="H303" s="31">
        <f t="shared" si="18"/>
        <v>1689</v>
      </c>
      <c r="I303" s="75"/>
    </row>
    <row r="304" spans="1:9" s="32" customFormat="1" ht="12" customHeight="1">
      <c r="A304" s="50">
        <v>295</v>
      </c>
      <c r="B304" s="9" t="s">
        <v>136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75"/>
    </row>
    <row r="305" spans="1:9" s="32" customFormat="1" ht="16.5" customHeight="1">
      <c r="A305" s="50">
        <v>296</v>
      </c>
      <c r="B305" s="61" t="s">
        <v>259</v>
      </c>
      <c r="C305" s="31"/>
      <c r="D305" s="31"/>
      <c r="E305" s="31"/>
      <c r="F305" s="31"/>
      <c r="G305" s="31"/>
      <c r="H305" s="31"/>
      <c r="I305" s="75"/>
    </row>
    <row r="306" spans="1:9" s="32" customFormat="1" ht="38.25" customHeight="1">
      <c r="A306" s="50">
        <v>297</v>
      </c>
      <c r="B306" s="62" t="s">
        <v>197</v>
      </c>
      <c r="C306" s="31">
        <v>0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75">
        <v>67</v>
      </c>
    </row>
    <row r="307" spans="1:9" s="32" customFormat="1" ht="15" customHeight="1">
      <c r="A307" s="50">
        <v>298</v>
      </c>
      <c r="B307" s="9" t="s">
        <v>131</v>
      </c>
      <c r="C307" s="31">
        <v>0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75"/>
    </row>
    <row r="308" spans="1:9" s="32" customFormat="1" ht="12" customHeight="1">
      <c r="A308" s="50">
        <v>299</v>
      </c>
      <c r="B308" s="9" t="s">
        <v>132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75"/>
    </row>
    <row r="309" spans="1:9" s="32" customFormat="1" ht="13.5" customHeight="1">
      <c r="A309" s="50">
        <v>300</v>
      </c>
      <c r="B309" s="10" t="s">
        <v>150</v>
      </c>
      <c r="C309" s="31">
        <v>0</v>
      </c>
      <c r="D309" s="31">
        <v>0</v>
      </c>
      <c r="E309" s="31">
        <v>0</v>
      </c>
      <c r="F309" s="31">
        <v>0</v>
      </c>
      <c r="G309" s="31">
        <v>0</v>
      </c>
      <c r="H309" s="31">
        <v>0</v>
      </c>
      <c r="I309" s="75"/>
    </row>
    <row r="310" spans="1:9" s="32" customFormat="1" ht="14.45" customHeight="1">
      <c r="A310" s="50">
        <v>301</v>
      </c>
      <c r="B310" s="9" t="s">
        <v>135</v>
      </c>
      <c r="C310" s="31">
        <v>0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75"/>
    </row>
    <row r="311" spans="1:9" s="32" customFormat="1" ht="13.5" customHeight="1">
      <c r="A311" s="50">
        <v>302</v>
      </c>
      <c r="B311" s="9" t="s">
        <v>136</v>
      </c>
      <c r="C311" s="31">
        <v>0</v>
      </c>
      <c r="D311" s="31">
        <v>0</v>
      </c>
      <c r="E311" s="31">
        <v>0</v>
      </c>
      <c r="F311" s="31">
        <v>0</v>
      </c>
      <c r="G311" s="31">
        <v>0</v>
      </c>
      <c r="H311" s="31">
        <v>0</v>
      </c>
      <c r="I311" s="75"/>
    </row>
    <row r="312" spans="1:9" s="32" customFormat="1" ht="27.75" customHeight="1">
      <c r="A312" s="50">
        <v>303</v>
      </c>
      <c r="B312" s="207" t="s">
        <v>523</v>
      </c>
      <c r="C312" s="208"/>
      <c r="D312" s="208"/>
      <c r="E312" s="208"/>
      <c r="F312" s="208"/>
      <c r="G312" s="208"/>
      <c r="H312" s="208"/>
      <c r="I312" s="209"/>
    </row>
    <row r="313" spans="1:9" s="32" customFormat="1" ht="24.75" customHeight="1">
      <c r="A313" s="50">
        <v>304</v>
      </c>
      <c r="B313" s="8" t="s">
        <v>198</v>
      </c>
      <c r="C313" s="31">
        <f aca="true" t="shared" si="19" ref="C313:H313">C320+C327+C334</f>
        <v>325</v>
      </c>
      <c r="D313" s="31">
        <f t="shared" si="19"/>
        <v>65</v>
      </c>
      <c r="E313" s="31">
        <f t="shared" si="19"/>
        <v>65</v>
      </c>
      <c r="F313" s="31">
        <f t="shared" si="19"/>
        <v>65</v>
      </c>
      <c r="G313" s="31">
        <f t="shared" si="19"/>
        <v>65</v>
      </c>
      <c r="H313" s="31">
        <f t="shared" si="19"/>
        <v>65</v>
      </c>
      <c r="I313" s="75"/>
    </row>
    <row r="314" spans="1:9" s="32" customFormat="1" ht="12" customHeight="1">
      <c r="A314" s="50">
        <v>305</v>
      </c>
      <c r="B314" s="9" t="s">
        <v>131</v>
      </c>
      <c r="C314" s="31">
        <f aca="true" t="shared" si="20" ref="C314:H314">C321</f>
        <v>0</v>
      </c>
      <c r="D314" s="31">
        <f t="shared" si="20"/>
        <v>0</v>
      </c>
      <c r="E314" s="31">
        <f t="shared" si="20"/>
        <v>0</v>
      </c>
      <c r="F314" s="31">
        <f t="shared" si="20"/>
        <v>0</v>
      </c>
      <c r="G314" s="31">
        <f t="shared" si="20"/>
        <v>0</v>
      </c>
      <c r="H314" s="31">
        <f t="shared" si="20"/>
        <v>0</v>
      </c>
      <c r="I314" s="75"/>
    </row>
    <row r="315" spans="1:9" s="32" customFormat="1" ht="12" customHeight="1">
      <c r="A315" s="50">
        <v>306</v>
      </c>
      <c r="B315" s="9" t="s">
        <v>132</v>
      </c>
      <c r="C315" s="31">
        <f aca="true" t="shared" si="21" ref="C315:H315">C322</f>
        <v>0</v>
      </c>
      <c r="D315" s="31">
        <f t="shared" si="21"/>
        <v>0</v>
      </c>
      <c r="E315" s="31">
        <f t="shared" si="21"/>
        <v>0</v>
      </c>
      <c r="F315" s="31">
        <f t="shared" si="21"/>
        <v>0</v>
      </c>
      <c r="G315" s="31">
        <f t="shared" si="21"/>
        <v>0</v>
      </c>
      <c r="H315" s="31">
        <f t="shared" si="21"/>
        <v>0</v>
      </c>
      <c r="I315" s="75"/>
    </row>
    <row r="316" spans="1:9" s="32" customFormat="1" ht="13.5" customHeight="1">
      <c r="A316" s="50">
        <v>307</v>
      </c>
      <c r="B316" s="10" t="s">
        <v>150</v>
      </c>
      <c r="C316" s="31">
        <f aca="true" t="shared" si="22" ref="C316:H316">C323</f>
        <v>0</v>
      </c>
      <c r="D316" s="31">
        <f t="shared" si="22"/>
        <v>0</v>
      </c>
      <c r="E316" s="31">
        <f t="shared" si="22"/>
        <v>0</v>
      </c>
      <c r="F316" s="31">
        <f t="shared" si="22"/>
        <v>0</v>
      </c>
      <c r="G316" s="31">
        <f t="shared" si="22"/>
        <v>0</v>
      </c>
      <c r="H316" s="31">
        <f t="shared" si="22"/>
        <v>0</v>
      </c>
      <c r="I316" s="75"/>
    </row>
    <row r="317" spans="1:9" s="32" customFormat="1" ht="14.25" customHeight="1">
      <c r="A317" s="50">
        <v>308</v>
      </c>
      <c r="B317" s="9" t="s">
        <v>135</v>
      </c>
      <c r="C317" s="31">
        <f aca="true" t="shared" si="23" ref="C317:H317">C324+C331+C338</f>
        <v>325</v>
      </c>
      <c r="D317" s="31">
        <f t="shared" si="23"/>
        <v>65</v>
      </c>
      <c r="E317" s="31">
        <f t="shared" si="23"/>
        <v>65</v>
      </c>
      <c r="F317" s="31">
        <f t="shared" si="23"/>
        <v>65</v>
      </c>
      <c r="G317" s="31">
        <f t="shared" si="23"/>
        <v>65</v>
      </c>
      <c r="H317" s="31">
        <f t="shared" si="23"/>
        <v>65</v>
      </c>
      <c r="I317" s="75"/>
    </row>
    <row r="318" spans="1:9" s="32" customFormat="1" ht="14.25" customHeight="1">
      <c r="A318" s="50">
        <v>309</v>
      </c>
      <c r="B318" s="9" t="s">
        <v>136</v>
      </c>
      <c r="C318" s="31">
        <v>0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75"/>
    </row>
    <row r="319" spans="1:9" s="32" customFormat="1" ht="15" customHeight="1">
      <c r="A319" s="50">
        <v>310</v>
      </c>
      <c r="B319" s="61" t="s">
        <v>262</v>
      </c>
      <c r="C319" s="31"/>
      <c r="D319" s="31"/>
      <c r="E319" s="31"/>
      <c r="F319" s="31"/>
      <c r="G319" s="31"/>
      <c r="H319" s="31"/>
      <c r="I319" s="75"/>
    </row>
    <row r="320" spans="1:9" s="32" customFormat="1" ht="69" customHeight="1">
      <c r="A320" s="50">
        <v>311</v>
      </c>
      <c r="B320" s="62" t="s">
        <v>199</v>
      </c>
      <c r="C320" s="31">
        <f>D320+E320+F320+G320+H320</f>
        <v>25</v>
      </c>
      <c r="D320" s="31">
        <v>5</v>
      </c>
      <c r="E320" s="31">
        <v>5</v>
      </c>
      <c r="F320" s="31">
        <v>5</v>
      </c>
      <c r="G320" s="31">
        <v>5</v>
      </c>
      <c r="H320" s="31">
        <v>5</v>
      </c>
      <c r="I320" s="75">
        <v>69</v>
      </c>
    </row>
    <row r="321" spans="1:9" s="32" customFormat="1" ht="14.25" customHeight="1">
      <c r="A321" s="50">
        <v>312</v>
      </c>
      <c r="B321" s="9" t="s">
        <v>131</v>
      </c>
      <c r="C321" s="31">
        <v>0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75"/>
    </row>
    <row r="322" spans="1:9" s="32" customFormat="1" ht="14.25" customHeight="1">
      <c r="A322" s="50">
        <v>313</v>
      </c>
      <c r="B322" s="9" t="s">
        <v>132</v>
      </c>
      <c r="C322" s="31">
        <v>0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75"/>
    </row>
    <row r="323" spans="1:9" s="32" customFormat="1" ht="15" customHeight="1">
      <c r="A323" s="50">
        <v>314</v>
      </c>
      <c r="B323" s="10" t="s">
        <v>150</v>
      </c>
      <c r="C323" s="31">
        <v>0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75"/>
    </row>
    <row r="324" spans="1:9" s="32" customFormat="1" ht="13.5" customHeight="1">
      <c r="A324" s="50">
        <v>315</v>
      </c>
      <c r="B324" s="9" t="s">
        <v>135</v>
      </c>
      <c r="C324" s="31">
        <f>D324+E324+F324+G324+H324</f>
        <v>25</v>
      </c>
      <c r="D324" s="31">
        <v>5</v>
      </c>
      <c r="E324" s="31">
        <v>5</v>
      </c>
      <c r="F324" s="31">
        <v>5</v>
      </c>
      <c r="G324" s="31">
        <v>5</v>
      </c>
      <c r="H324" s="31">
        <v>5</v>
      </c>
      <c r="I324" s="75"/>
    </row>
    <row r="325" spans="1:9" s="32" customFormat="1" ht="14.25" customHeight="1">
      <c r="A325" s="50">
        <v>316</v>
      </c>
      <c r="B325" s="9" t="s">
        <v>136</v>
      </c>
      <c r="C325" s="31">
        <v>0</v>
      </c>
      <c r="D325" s="31">
        <v>0</v>
      </c>
      <c r="E325" s="31">
        <v>0</v>
      </c>
      <c r="F325" s="31">
        <v>0</v>
      </c>
      <c r="G325" s="31">
        <v>0</v>
      </c>
      <c r="H325" s="31">
        <v>0</v>
      </c>
      <c r="I325" s="75"/>
    </row>
    <row r="326" spans="1:9" s="32" customFormat="1" ht="17.25" customHeight="1">
      <c r="A326" s="50">
        <v>317</v>
      </c>
      <c r="B326" s="61" t="s">
        <v>263</v>
      </c>
      <c r="C326" s="31"/>
      <c r="D326" s="31"/>
      <c r="E326" s="31"/>
      <c r="F326" s="31"/>
      <c r="G326" s="31"/>
      <c r="H326" s="31"/>
      <c r="I326" s="75"/>
    </row>
    <row r="327" spans="1:9" s="32" customFormat="1" ht="36.75" customHeight="1">
      <c r="A327" s="50">
        <v>318</v>
      </c>
      <c r="B327" s="62" t="s">
        <v>200</v>
      </c>
      <c r="C327" s="31">
        <f aca="true" t="shared" si="24" ref="C327:H327">C331</f>
        <v>300</v>
      </c>
      <c r="D327" s="31">
        <f t="shared" si="24"/>
        <v>60</v>
      </c>
      <c r="E327" s="31">
        <f t="shared" si="24"/>
        <v>60</v>
      </c>
      <c r="F327" s="31">
        <f t="shared" si="24"/>
        <v>60</v>
      </c>
      <c r="G327" s="31">
        <f t="shared" si="24"/>
        <v>60</v>
      </c>
      <c r="H327" s="31">
        <f t="shared" si="24"/>
        <v>60</v>
      </c>
      <c r="I327" s="75">
        <v>67</v>
      </c>
    </row>
    <row r="328" spans="1:9" s="32" customFormat="1" ht="12.75" customHeight="1">
      <c r="A328" s="50">
        <v>319</v>
      </c>
      <c r="B328" s="9" t="s">
        <v>131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75"/>
    </row>
    <row r="329" spans="1:9" s="32" customFormat="1" ht="12" customHeight="1">
      <c r="A329" s="50">
        <v>320</v>
      </c>
      <c r="B329" s="9" t="s">
        <v>132</v>
      </c>
      <c r="C329" s="31">
        <v>0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75"/>
    </row>
    <row r="330" spans="1:9" s="32" customFormat="1" ht="14.25" customHeight="1">
      <c r="A330" s="50">
        <v>321</v>
      </c>
      <c r="B330" s="10" t="s">
        <v>150</v>
      </c>
      <c r="C330" s="31">
        <v>0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75"/>
    </row>
    <row r="331" spans="1:9" s="32" customFormat="1" ht="14.25" customHeight="1">
      <c r="A331" s="50">
        <v>322</v>
      </c>
      <c r="B331" s="9" t="s">
        <v>135</v>
      </c>
      <c r="C331" s="31">
        <f>D331+E331+F331+G331+H331</f>
        <v>300</v>
      </c>
      <c r="D331" s="31">
        <v>60</v>
      </c>
      <c r="E331" s="31">
        <v>60</v>
      </c>
      <c r="F331" s="31">
        <v>60</v>
      </c>
      <c r="G331" s="31">
        <v>60</v>
      </c>
      <c r="H331" s="31">
        <v>60</v>
      </c>
      <c r="I331" s="75"/>
    </row>
    <row r="332" spans="1:9" s="32" customFormat="1" ht="13.5" customHeight="1">
      <c r="A332" s="50">
        <v>323</v>
      </c>
      <c r="B332" s="9" t="s">
        <v>136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75"/>
    </row>
    <row r="333" spans="1:9" s="32" customFormat="1" ht="14.25" customHeight="1">
      <c r="A333" s="50">
        <v>324</v>
      </c>
      <c r="B333" s="61" t="s">
        <v>270</v>
      </c>
      <c r="C333" s="31"/>
      <c r="D333" s="31"/>
      <c r="E333" s="31"/>
      <c r="F333" s="31"/>
      <c r="G333" s="31"/>
      <c r="H333" s="31"/>
      <c r="I333" s="75"/>
    </row>
    <row r="334" spans="1:9" s="32" customFormat="1" ht="103.5" customHeight="1">
      <c r="A334" s="50">
        <v>325</v>
      </c>
      <c r="B334" s="62" t="s">
        <v>201</v>
      </c>
      <c r="C334" s="31">
        <v>0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75">
        <v>69</v>
      </c>
    </row>
    <row r="335" spans="1:9" s="32" customFormat="1" ht="14.25" customHeight="1">
      <c r="A335" s="50">
        <v>326</v>
      </c>
      <c r="B335" s="9" t="s">
        <v>131</v>
      </c>
      <c r="C335" s="31">
        <v>0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75"/>
    </row>
    <row r="336" spans="1:9" s="32" customFormat="1" ht="14.25" customHeight="1">
      <c r="A336" s="50">
        <v>327</v>
      </c>
      <c r="B336" s="9" t="s">
        <v>132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75"/>
    </row>
    <row r="337" spans="1:9" s="32" customFormat="1" ht="12" customHeight="1">
      <c r="A337" s="50">
        <v>328</v>
      </c>
      <c r="B337" s="10" t="s">
        <v>150</v>
      </c>
      <c r="C337" s="31">
        <v>0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75"/>
    </row>
    <row r="338" spans="1:9" s="32" customFormat="1" ht="15.75" customHeight="1">
      <c r="A338" s="50">
        <v>329</v>
      </c>
      <c r="B338" s="9" t="s">
        <v>135</v>
      </c>
      <c r="C338" s="31">
        <v>0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75"/>
    </row>
    <row r="339" spans="1:9" s="32" customFormat="1" ht="16.5" customHeight="1">
      <c r="A339" s="50">
        <v>330</v>
      </c>
      <c r="B339" s="9" t="s">
        <v>136</v>
      </c>
      <c r="C339" s="31">
        <v>0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75"/>
    </row>
    <row r="340" spans="1:9" s="32" customFormat="1" ht="16.5" customHeight="1">
      <c r="A340" s="50"/>
      <c r="B340" s="181" t="s">
        <v>711</v>
      </c>
      <c r="C340" s="182"/>
      <c r="D340" s="182"/>
      <c r="E340" s="182"/>
      <c r="F340" s="182"/>
      <c r="G340" s="182"/>
      <c r="H340" s="182"/>
      <c r="I340" s="183"/>
    </row>
    <row r="341" spans="1:9" s="32" customFormat="1" ht="14.25" customHeight="1">
      <c r="A341" s="50">
        <v>332</v>
      </c>
      <c r="B341" s="8" t="s">
        <v>198</v>
      </c>
      <c r="C341" s="31">
        <f>C348</f>
        <v>2.5</v>
      </c>
      <c r="D341" s="31">
        <f aca="true" t="shared" si="25" ref="D341:H341">D348</f>
        <v>0.5</v>
      </c>
      <c r="E341" s="31">
        <f t="shared" si="25"/>
        <v>0.5</v>
      </c>
      <c r="F341" s="31">
        <f t="shared" si="25"/>
        <v>0.5</v>
      </c>
      <c r="G341" s="31">
        <f t="shared" si="25"/>
        <v>0.5</v>
      </c>
      <c r="H341" s="31">
        <f t="shared" si="25"/>
        <v>0.5</v>
      </c>
      <c r="I341" s="75"/>
    </row>
    <row r="342" spans="1:9" s="32" customFormat="1" ht="14.25" customHeight="1">
      <c r="A342" s="50">
        <v>333</v>
      </c>
      <c r="B342" s="9" t="s">
        <v>131</v>
      </c>
      <c r="C342" s="31">
        <v>0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75"/>
    </row>
    <row r="343" spans="1:9" s="32" customFormat="1" ht="14.25" customHeight="1">
      <c r="A343" s="50">
        <v>334</v>
      </c>
      <c r="B343" s="9" t="s">
        <v>132</v>
      </c>
      <c r="C343" s="31">
        <f>C350</f>
        <v>2.5</v>
      </c>
      <c r="D343" s="31">
        <f aca="true" t="shared" si="26" ref="D343:H343">D350</f>
        <v>0.5</v>
      </c>
      <c r="E343" s="31">
        <f t="shared" si="26"/>
        <v>0.5</v>
      </c>
      <c r="F343" s="31">
        <f t="shared" si="26"/>
        <v>0.5</v>
      </c>
      <c r="G343" s="31">
        <f t="shared" si="26"/>
        <v>0.5</v>
      </c>
      <c r="H343" s="31">
        <f t="shared" si="26"/>
        <v>0.5</v>
      </c>
      <c r="I343" s="75"/>
    </row>
    <row r="344" spans="1:9" s="32" customFormat="1" ht="14.25" customHeight="1">
      <c r="A344" s="50">
        <v>335</v>
      </c>
      <c r="B344" s="10" t="s">
        <v>150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75"/>
    </row>
    <row r="345" spans="1:9" s="32" customFormat="1" ht="12.75" customHeight="1">
      <c r="A345" s="50">
        <v>336</v>
      </c>
      <c r="B345" s="9" t="s">
        <v>135</v>
      </c>
      <c r="C345" s="31">
        <v>0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75"/>
    </row>
    <row r="346" spans="1:9" s="32" customFormat="1" ht="14.25" customHeight="1">
      <c r="A346" s="50">
        <v>337</v>
      </c>
      <c r="B346" s="9" t="s">
        <v>136</v>
      </c>
      <c r="C346" s="31">
        <v>0</v>
      </c>
      <c r="D346" s="31">
        <v>0</v>
      </c>
      <c r="E346" s="31">
        <v>0</v>
      </c>
      <c r="F346" s="31">
        <v>0</v>
      </c>
      <c r="G346" s="31">
        <v>0</v>
      </c>
      <c r="H346" s="31">
        <v>0</v>
      </c>
      <c r="I346" s="75"/>
    </row>
    <row r="347" spans="1:9" s="32" customFormat="1" ht="12.75" customHeight="1">
      <c r="A347" s="50">
        <v>338</v>
      </c>
      <c r="B347" s="61" t="s">
        <v>271</v>
      </c>
      <c r="C347" s="31"/>
      <c r="D347" s="31"/>
      <c r="E347" s="31"/>
      <c r="F347" s="31"/>
      <c r="G347" s="31"/>
      <c r="H347" s="31"/>
      <c r="I347" s="75"/>
    </row>
    <row r="348" spans="1:9" s="32" customFormat="1" ht="78" customHeight="1">
      <c r="A348" s="50">
        <v>339</v>
      </c>
      <c r="B348" s="62" t="s">
        <v>391</v>
      </c>
      <c r="C348" s="31">
        <f>D348+E348+F348+G348+H348</f>
        <v>2.5</v>
      </c>
      <c r="D348" s="31">
        <v>0.5</v>
      </c>
      <c r="E348" s="31">
        <v>0.5</v>
      </c>
      <c r="F348" s="31">
        <v>0.5</v>
      </c>
      <c r="G348" s="31">
        <v>0.5</v>
      </c>
      <c r="H348" s="31">
        <v>0.5</v>
      </c>
      <c r="I348" s="71">
        <v>71</v>
      </c>
    </row>
    <row r="349" spans="1:9" s="32" customFormat="1" ht="16.5" customHeight="1">
      <c r="A349" s="50">
        <v>340</v>
      </c>
      <c r="B349" s="9" t="s">
        <v>131</v>
      </c>
      <c r="C349" s="31">
        <v>0</v>
      </c>
      <c r="D349" s="31">
        <v>0</v>
      </c>
      <c r="E349" s="31">
        <v>0</v>
      </c>
      <c r="F349" s="31">
        <v>0</v>
      </c>
      <c r="G349" s="31">
        <v>0</v>
      </c>
      <c r="H349" s="31">
        <v>0</v>
      </c>
      <c r="I349" s="75"/>
    </row>
    <row r="350" spans="1:9" s="32" customFormat="1" ht="16.5" customHeight="1">
      <c r="A350" s="50">
        <v>341</v>
      </c>
      <c r="B350" s="9" t="s">
        <v>132</v>
      </c>
      <c r="C350" s="31">
        <f>D350+E350+F350+G350+H350</f>
        <v>2.5</v>
      </c>
      <c r="D350" s="31">
        <v>0.5</v>
      </c>
      <c r="E350" s="31">
        <v>0.5</v>
      </c>
      <c r="F350" s="31">
        <v>0.5</v>
      </c>
      <c r="G350" s="31">
        <v>0.5</v>
      </c>
      <c r="H350" s="31">
        <v>0.5</v>
      </c>
      <c r="I350" s="75"/>
    </row>
    <row r="351" spans="1:9" s="32" customFormat="1" ht="16.5" customHeight="1">
      <c r="A351" s="50">
        <v>342</v>
      </c>
      <c r="B351" s="10" t="s">
        <v>150</v>
      </c>
      <c r="C351" s="31">
        <v>0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75"/>
    </row>
    <row r="352" spans="1:9" s="32" customFormat="1" ht="16.5" customHeight="1">
      <c r="A352" s="50">
        <v>343</v>
      </c>
      <c r="B352" s="9" t="s">
        <v>135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75"/>
    </row>
    <row r="353" spans="1:9" s="32" customFormat="1" ht="16.5" customHeight="1">
      <c r="A353" s="50">
        <v>344</v>
      </c>
      <c r="B353" s="9" t="s">
        <v>136</v>
      </c>
      <c r="C353" s="31">
        <v>0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75"/>
    </row>
    <row r="354" spans="1:9" s="32" customFormat="1" ht="28.5" customHeight="1">
      <c r="A354" s="50"/>
      <c r="B354" s="181" t="s">
        <v>713</v>
      </c>
      <c r="C354" s="182"/>
      <c r="D354" s="182"/>
      <c r="E354" s="182"/>
      <c r="F354" s="182"/>
      <c r="G354" s="182"/>
      <c r="H354" s="182"/>
      <c r="I354" s="183"/>
    </row>
    <row r="355" spans="1:9" s="32" customFormat="1" ht="15" customHeight="1">
      <c r="A355" s="50"/>
      <c r="B355" s="142" t="s">
        <v>272</v>
      </c>
      <c r="C355" s="139"/>
      <c r="D355" s="139"/>
      <c r="E355" s="139"/>
      <c r="F355" s="139"/>
      <c r="G355" s="139"/>
      <c r="H355" s="139"/>
      <c r="I355" s="140"/>
    </row>
    <row r="356" spans="1:9" s="32" customFormat="1" ht="50.25" customHeight="1">
      <c r="A356" s="50"/>
      <c r="B356" s="62" t="s">
        <v>712</v>
      </c>
      <c r="C356" s="31">
        <v>0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71">
        <v>71</v>
      </c>
    </row>
    <row r="357" spans="1:9" s="32" customFormat="1" ht="16.5" customHeight="1">
      <c r="A357" s="50"/>
      <c r="B357" s="9" t="s">
        <v>131</v>
      </c>
      <c r="C357" s="31">
        <v>0</v>
      </c>
      <c r="D357" s="31">
        <v>0</v>
      </c>
      <c r="E357" s="31">
        <v>0</v>
      </c>
      <c r="F357" s="31">
        <v>0</v>
      </c>
      <c r="G357" s="31">
        <v>0</v>
      </c>
      <c r="H357" s="31">
        <v>0</v>
      </c>
      <c r="I357" s="75"/>
    </row>
    <row r="358" spans="1:9" s="32" customFormat="1" ht="16.5" customHeight="1">
      <c r="A358" s="50"/>
      <c r="B358" s="9" t="s">
        <v>132</v>
      </c>
      <c r="C358" s="31">
        <v>0</v>
      </c>
      <c r="D358" s="31">
        <v>0</v>
      </c>
      <c r="E358" s="31">
        <v>0</v>
      </c>
      <c r="F358" s="31">
        <v>0</v>
      </c>
      <c r="G358" s="31">
        <v>0</v>
      </c>
      <c r="H358" s="31">
        <v>0</v>
      </c>
      <c r="I358" s="75"/>
    </row>
    <row r="359" spans="1:9" s="32" customFormat="1" ht="16.5" customHeight="1">
      <c r="A359" s="50"/>
      <c r="B359" s="10" t="s">
        <v>150</v>
      </c>
      <c r="C359" s="31">
        <v>0</v>
      </c>
      <c r="D359" s="31">
        <v>0</v>
      </c>
      <c r="E359" s="31">
        <v>0</v>
      </c>
      <c r="F359" s="31">
        <v>0</v>
      </c>
      <c r="G359" s="31">
        <v>0</v>
      </c>
      <c r="H359" s="31">
        <v>0</v>
      </c>
      <c r="I359" s="75"/>
    </row>
    <row r="360" spans="1:9" s="32" customFormat="1" ht="16.5" customHeight="1">
      <c r="A360" s="50"/>
      <c r="B360" s="9" t="s">
        <v>135</v>
      </c>
      <c r="C360" s="31">
        <v>0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75"/>
    </row>
    <row r="361" spans="1:9" s="32" customFormat="1" ht="16.5" customHeight="1">
      <c r="A361" s="50"/>
      <c r="B361" s="9" t="s">
        <v>136</v>
      </c>
      <c r="C361" s="31">
        <v>0</v>
      </c>
      <c r="D361" s="31">
        <v>0</v>
      </c>
      <c r="E361" s="31">
        <v>0</v>
      </c>
      <c r="F361" s="31">
        <v>0</v>
      </c>
      <c r="G361" s="31">
        <v>0</v>
      </c>
      <c r="H361" s="31">
        <v>0</v>
      </c>
      <c r="I361" s="75"/>
    </row>
    <row r="362" spans="1:9" s="32" customFormat="1" ht="19.5" customHeight="1">
      <c r="A362" s="50">
        <v>345</v>
      </c>
      <c r="B362" s="181" t="s">
        <v>714</v>
      </c>
      <c r="C362" s="182"/>
      <c r="D362" s="182"/>
      <c r="E362" s="182"/>
      <c r="F362" s="182"/>
      <c r="G362" s="182"/>
      <c r="H362" s="182"/>
      <c r="I362" s="183"/>
    </row>
    <row r="363" spans="1:9" s="32" customFormat="1" ht="30" customHeight="1">
      <c r="A363" s="50">
        <v>346</v>
      </c>
      <c r="B363" s="8" t="s">
        <v>198</v>
      </c>
      <c r="C363" s="31">
        <f>C367+C365</f>
        <v>8276</v>
      </c>
      <c r="D363" s="31">
        <f aca="true" t="shared" si="27" ref="D363:H363">D367+D365</f>
        <v>2047.2</v>
      </c>
      <c r="E363" s="31">
        <f t="shared" si="27"/>
        <v>1489.8</v>
      </c>
      <c r="F363" s="31">
        <f t="shared" si="27"/>
        <v>1534</v>
      </c>
      <c r="G363" s="31">
        <f t="shared" si="27"/>
        <v>1579</v>
      </c>
      <c r="H363" s="31">
        <f t="shared" si="27"/>
        <v>1626</v>
      </c>
      <c r="I363" s="75"/>
    </row>
    <row r="364" spans="1:9" s="32" customFormat="1" ht="16.5" customHeight="1">
      <c r="A364" s="50">
        <v>347</v>
      </c>
      <c r="B364" s="9" t="s">
        <v>131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75"/>
    </row>
    <row r="365" spans="1:9" s="32" customFormat="1" ht="16.5" customHeight="1">
      <c r="A365" s="50">
        <v>348</v>
      </c>
      <c r="B365" s="9" t="s">
        <v>132</v>
      </c>
      <c r="C365" s="31">
        <f>C372</f>
        <v>10</v>
      </c>
      <c r="D365" s="31">
        <f aca="true" t="shared" si="28" ref="D365:H365">D372</f>
        <v>2</v>
      </c>
      <c r="E365" s="31">
        <f t="shared" si="28"/>
        <v>2</v>
      </c>
      <c r="F365" s="31">
        <f t="shared" si="28"/>
        <v>2</v>
      </c>
      <c r="G365" s="31">
        <f t="shared" si="28"/>
        <v>2</v>
      </c>
      <c r="H365" s="31">
        <f t="shared" si="28"/>
        <v>2</v>
      </c>
      <c r="I365" s="75"/>
    </row>
    <row r="366" spans="1:9" s="32" customFormat="1" ht="16.5" customHeight="1">
      <c r="A366" s="50">
        <v>349</v>
      </c>
      <c r="B366" s="10" t="s">
        <v>150</v>
      </c>
      <c r="C366" s="31">
        <v>0</v>
      </c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75"/>
    </row>
    <row r="367" spans="1:9" s="32" customFormat="1" ht="16.5" customHeight="1">
      <c r="A367" s="50">
        <v>350</v>
      </c>
      <c r="B367" s="9" t="s">
        <v>135</v>
      </c>
      <c r="C367" s="31">
        <f aca="true" t="shared" si="29" ref="C367:H367">C374+C381+C388+C395+C402</f>
        <v>8266</v>
      </c>
      <c r="D367" s="31">
        <f t="shared" si="29"/>
        <v>2045.2</v>
      </c>
      <c r="E367" s="31">
        <f t="shared" si="29"/>
        <v>1487.8</v>
      </c>
      <c r="F367" s="31">
        <f t="shared" si="29"/>
        <v>1532</v>
      </c>
      <c r="G367" s="31">
        <f t="shared" si="29"/>
        <v>1577</v>
      </c>
      <c r="H367" s="31">
        <f t="shared" si="29"/>
        <v>1624</v>
      </c>
      <c r="I367" s="75"/>
    </row>
    <row r="368" spans="1:9" s="32" customFormat="1" ht="16.5" customHeight="1">
      <c r="A368" s="50">
        <v>351</v>
      </c>
      <c r="B368" s="9" t="s">
        <v>136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75"/>
    </row>
    <row r="369" spans="1:9" s="32" customFormat="1" ht="16.5" customHeight="1">
      <c r="A369" s="50">
        <v>352</v>
      </c>
      <c r="B369" s="61" t="s">
        <v>272</v>
      </c>
      <c r="C369" s="31"/>
      <c r="D369" s="31"/>
      <c r="E369" s="31"/>
      <c r="F369" s="31"/>
      <c r="G369" s="31"/>
      <c r="H369" s="31"/>
      <c r="I369" s="75"/>
    </row>
    <row r="370" spans="1:9" s="32" customFormat="1" ht="29.25" customHeight="1">
      <c r="A370" s="50">
        <v>353</v>
      </c>
      <c r="B370" s="62" t="s">
        <v>202</v>
      </c>
      <c r="C370" s="31"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75">
        <v>75</v>
      </c>
    </row>
    <row r="371" spans="1:9" s="32" customFormat="1" ht="16.5" customHeight="1">
      <c r="A371" s="50">
        <v>354</v>
      </c>
      <c r="B371" s="9" t="s">
        <v>131</v>
      </c>
      <c r="C371" s="31">
        <v>0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75"/>
    </row>
    <row r="372" spans="1:9" s="32" customFormat="1" ht="16.5" customHeight="1">
      <c r="A372" s="50">
        <v>355</v>
      </c>
      <c r="B372" s="9" t="s">
        <v>132</v>
      </c>
      <c r="C372" s="31">
        <f>D372+E372+F372+G372+H372</f>
        <v>10</v>
      </c>
      <c r="D372" s="31">
        <v>2</v>
      </c>
      <c r="E372" s="31">
        <v>2</v>
      </c>
      <c r="F372" s="31">
        <v>2</v>
      </c>
      <c r="G372" s="31">
        <v>2</v>
      </c>
      <c r="H372" s="31">
        <v>2</v>
      </c>
      <c r="I372" s="75"/>
    </row>
    <row r="373" spans="1:9" s="32" customFormat="1" ht="16.5" customHeight="1">
      <c r="A373" s="50">
        <v>356</v>
      </c>
      <c r="B373" s="10" t="s">
        <v>150</v>
      </c>
      <c r="C373" s="31">
        <v>0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75"/>
    </row>
    <row r="374" spans="1:9" s="32" customFormat="1" ht="16.5" customHeight="1">
      <c r="A374" s="50">
        <v>357</v>
      </c>
      <c r="B374" s="9" t="s">
        <v>135</v>
      </c>
      <c r="C374" s="31">
        <v>0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75"/>
    </row>
    <row r="375" spans="1:9" s="32" customFormat="1" ht="16.5" customHeight="1">
      <c r="A375" s="50">
        <v>358</v>
      </c>
      <c r="B375" s="9" t="s">
        <v>136</v>
      </c>
      <c r="C375" s="31">
        <v>0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75"/>
    </row>
    <row r="376" spans="1:9" s="32" customFormat="1" ht="16.5" customHeight="1">
      <c r="A376" s="50">
        <v>359</v>
      </c>
      <c r="B376" s="61" t="s">
        <v>273</v>
      </c>
      <c r="C376" s="31"/>
      <c r="D376" s="31"/>
      <c r="E376" s="31"/>
      <c r="F376" s="31"/>
      <c r="G376" s="31"/>
      <c r="H376" s="31"/>
      <c r="I376" s="75"/>
    </row>
    <row r="377" spans="1:9" s="32" customFormat="1" ht="31.5" customHeight="1">
      <c r="A377" s="50">
        <v>360</v>
      </c>
      <c r="B377" s="62" t="s">
        <v>203</v>
      </c>
      <c r="C377" s="31">
        <f aca="true" t="shared" si="30" ref="C377:H377">C381</f>
        <v>3724</v>
      </c>
      <c r="D377" s="31">
        <f t="shared" si="30"/>
        <v>600</v>
      </c>
      <c r="E377" s="31">
        <f t="shared" si="30"/>
        <v>747</v>
      </c>
      <c r="F377" s="31">
        <f t="shared" si="30"/>
        <v>769</v>
      </c>
      <c r="G377" s="31">
        <f t="shared" si="30"/>
        <v>792</v>
      </c>
      <c r="H377" s="31">
        <f t="shared" si="30"/>
        <v>816</v>
      </c>
      <c r="I377" s="75">
        <v>76</v>
      </c>
    </row>
    <row r="378" spans="1:9" s="32" customFormat="1" ht="16.5" customHeight="1">
      <c r="A378" s="50">
        <v>361</v>
      </c>
      <c r="B378" s="9" t="s">
        <v>131</v>
      </c>
      <c r="C378" s="31">
        <v>0</v>
      </c>
      <c r="D378" s="31">
        <v>0</v>
      </c>
      <c r="E378" s="31">
        <v>0</v>
      </c>
      <c r="F378" s="31">
        <v>0</v>
      </c>
      <c r="G378" s="31">
        <v>0</v>
      </c>
      <c r="H378" s="31">
        <v>0</v>
      </c>
      <c r="I378" s="75"/>
    </row>
    <row r="379" spans="1:9" s="32" customFormat="1" ht="16.5" customHeight="1">
      <c r="A379" s="50">
        <v>362</v>
      </c>
      <c r="B379" s="9" t="s">
        <v>132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75"/>
    </row>
    <row r="380" spans="1:9" s="32" customFormat="1" ht="16.5" customHeight="1">
      <c r="A380" s="50">
        <v>363</v>
      </c>
      <c r="B380" s="10" t="s">
        <v>150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75"/>
    </row>
    <row r="381" spans="1:9" s="32" customFormat="1" ht="16.5" customHeight="1">
      <c r="A381" s="50">
        <v>364</v>
      </c>
      <c r="B381" s="9" t="s">
        <v>135</v>
      </c>
      <c r="C381" s="31">
        <f>D381+E381+F381+G381+H381</f>
        <v>3724</v>
      </c>
      <c r="D381" s="31">
        <v>600</v>
      </c>
      <c r="E381" s="31">
        <v>747</v>
      </c>
      <c r="F381" s="31">
        <v>769</v>
      </c>
      <c r="G381" s="31">
        <v>792</v>
      </c>
      <c r="H381" s="31">
        <v>816</v>
      </c>
      <c r="I381" s="75"/>
    </row>
    <row r="382" spans="1:9" s="32" customFormat="1" ht="15" customHeight="1">
      <c r="A382" s="50">
        <v>365</v>
      </c>
      <c r="B382" s="9" t="s">
        <v>136</v>
      </c>
      <c r="C382" s="31">
        <v>0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75"/>
    </row>
    <row r="383" spans="1:9" s="32" customFormat="1" ht="16.5" customHeight="1">
      <c r="A383" s="50">
        <v>366</v>
      </c>
      <c r="B383" s="61" t="s">
        <v>274</v>
      </c>
      <c r="C383" s="31"/>
      <c r="D383" s="31"/>
      <c r="E383" s="31"/>
      <c r="F383" s="31"/>
      <c r="G383" s="31"/>
      <c r="H383" s="31"/>
      <c r="I383" s="75"/>
    </row>
    <row r="384" spans="1:9" s="32" customFormat="1" ht="17.25" customHeight="1">
      <c r="A384" s="50">
        <v>367</v>
      </c>
      <c r="B384" s="62" t="s">
        <v>204</v>
      </c>
      <c r="C384" s="31">
        <f aca="true" t="shared" si="31" ref="C384:H384">C388</f>
        <v>3816</v>
      </c>
      <c r="D384" s="31">
        <f t="shared" si="31"/>
        <v>719.2</v>
      </c>
      <c r="E384" s="31">
        <f t="shared" si="31"/>
        <v>740.8</v>
      </c>
      <c r="F384" s="31">
        <f t="shared" si="31"/>
        <v>763</v>
      </c>
      <c r="G384" s="31">
        <f t="shared" si="31"/>
        <v>785</v>
      </c>
      <c r="H384" s="31">
        <f t="shared" si="31"/>
        <v>808</v>
      </c>
      <c r="I384" s="75">
        <v>76</v>
      </c>
    </row>
    <row r="385" spans="1:9" s="32" customFormat="1" ht="14.25" customHeight="1">
      <c r="A385" s="50">
        <v>368</v>
      </c>
      <c r="B385" s="9" t="s">
        <v>131</v>
      </c>
      <c r="C385" s="31">
        <v>0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75"/>
    </row>
    <row r="386" spans="1:9" s="32" customFormat="1" ht="14.25" customHeight="1">
      <c r="A386" s="50">
        <v>369</v>
      </c>
      <c r="B386" s="9" t="s">
        <v>132</v>
      </c>
      <c r="C386" s="31">
        <v>0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75"/>
    </row>
    <row r="387" spans="1:9" s="32" customFormat="1" ht="16.5" customHeight="1">
      <c r="A387" s="50">
        <v>370</v>
      </c>
      <c r="B387" s="10" t="s">
        <v>150</v>
      </c>
      <c r="C387" s="31">
        <v>0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75"/>
    </row>
    <row r="388" spans="1:9" s="32" customFormat="1" ht="13.5" customHeight="1">
      <c r="A388" s="50">
        <v>371</v>
      </c>
      <c r="B388" s="9" t="s">
        <v>135</v>
      </c>
      <c r="C388" s="31">
        <f>D388+E388+F388+G388+H388</f>
        <v>3816</v>
      </c>
      <c r="D388" s="31">
        <v>719.2</v>
      </c>
      <c r="E388" s="31">
        <v>740.8</v>
      </c>
      <c r="F388" s="31">
        <v>763</v>
      </c>
      <c r="G388" s="31">
        <v>785</v>
      </c>
      <c r="H388" s="31">
        <v>808</v>
      </c>
      <c r="I388" s="75"/>
    </row>
    <row r="389" spans="1:9" s="32" customFormat="1" ht="14.25" customHeight="1">
      <c r="A389" s="50">
        <v>372</v>
      </c>
      <c r="B389" s="9" t="s">
        <v>136</v>
      </c>
      <c r="C389" s="31">
        <v>0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75"/>
    </row>
    <row r="390" spans="1:9" s="32" customFormat="1" ht="12" customHeight="1">
      <c r="A390" s="50">
        <v>373</v>
      </c>
      <c r="B390" s="61" t="s">
        <v>275</v>
      </c>
      <c r="C390" s="31"/>
      <c r="D390" s="31"/>
      <c r="E390" s="31"/>
      <c r="F390" s="31"/>
      <c r="G390" s="31"/>
      <c r="H390" s="31"/>
      <c r="I390" s="75"/>
    </row>
    <row r="391" spans="1:9" s="32" customFormat="1" ht="28.5" customHeight="1">
      <c r="A391" s="50">
        <v>374</v>
      </c>
      <c r="B391" s="62" t="s">
        <v>205</v>
      </c>
      <c r="C391" s="31">
        <f aca="true" t="shared" si="32" ref="C391:H391">C395</f>
        <v>0</v>
      </c>
      <c r="D391" s="31">
        <f t="shared" si="32"/>
        <v>0</v>
      </c>
      <c r="E391" s="31">
        <f t="shared" si="32"/>
        <v>0</v>
      </c>
      <c r="F391" s="31">
        <f t="shared" si="32"/>
        <v>0</v>
      </c>
      <c r="G391" s="31">
        <f t="shared" si="32"/>
        <v>0</v>
      </c>
      <c r="H391" s="31">
        <f t="shared" si="32"/>
        <v>0</v>
      </c>
      <c r="I391" s="75">
        <v>75</v>
      </c>
    </row>
    <row r="392" spans="1:9" s="32" customFormat="1" ht="14.25" customHeight="1">
      <c r="A392" s="50">
        <v>375</v>
      </c>
      <c r="B392" s="9" t="s">
        <v>131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75"/>
    </row>
    <row r="393" spans="1:9" s="32" customFormat="1" ht="15" customHeight="1">
      <c r="A393" s="50">
        <v>376</v>
      </c>
      <c r="B393" s="9" t="s">
        <v>132</v>
      </c>
      <c r="C393" s="31">
        <v>0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75"/>
    </row>
    <row r="394" spans="1:9" s="32" customFormat="1" ht="14.25" customHeight="1">
      <c r="A394" s="50">
        <v>377</v>
      </c>
      <c r="B394" s="10" t="s">
        <v>150</v>
      </c>
      <c r="C394" s="31">
        <v>0</v>
      </c>
      <c r="D394" s="31">
        <v>0</v>
      </c>
      <c r="E394" s="31">
        <v>0</v>
      </c>
      <c r="F394" s="31">
        <v>0</v>
      </c>
      <c r="G394" s="31">
        <v>0</v>
      </c>
      <c r="H394" s="31">
        <v>0</v>
      </c>
      <c r="I394" s="75"/>
    </row>
    <row r="395" spans="1:9" s="32" customFormat="1" ht="14.25" customHeight="1">
      <c r="A395" s="50">
        <v>378</v>
      </c>
      <c r="B395" s="9" t="s">
        <v>135</v>
      </c>
      <c r="C395" s="31">
        <v>0</v>
      </c>
      <c r="D395" s="31">
        <v>0</v>
      </c>
      <c r="E395" s="31">
        <v>0</v>
      </c>
      <c r="F395" s="31">
        <v>0</v>
      </c>
      <c r="G395" s="31">
        <v>0</v>
      </c>
      <c r="H395" s="31">
        <v>0</v>
      </c>
      <c r="I395" s="75"/>
    </row>
    <row r="396" spans="1:9" s="32" customFormat="1" ht="13.5" customHeight="1">
      <c r="A396" s="50">
        <v>379</v>
      </c>
      <c r="B396" s="9" t="s">
        <v>136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75"/>
    </row>
    <row r="397" spans="1:9" s="32" customFormat="1" ht="16.5" customHeight="1">
      <c r="A397" s="50">
        <v>380</v>
      </c>
      <c r="B397" s="61" t="s">
        <v>277</v>
      </c>
      <c r="C397" s="31"/>
      <c r="D397" s="31"/>
      <c r="E397" s="31"/>
      <c r="F397" s="31"/>
      <c r="G397" s="31"/>
      <c r="H397" s="31"/>
      <c r="I397" s="75"/>
    </row>
    <row r="398" spans="1:9" s="32" customFormat="1" ht="29.25" customHeight="1">
      <c r="A398" s="50">
        <v>381</v>
      </c>
      <c r="B398" s="62" t="s">
        <v>206</v>
      </c>
      <c r="C398" s="31">
        <f aca="true" t="shared" si="33" ref="C398:H398">C402</f>
        <v>726</v>
      </c>
      <c r="D398" s="31">
        <f t="shared" si="33"/>
        <v>726</v>
      </c>
      <c r="E398" s="31">
        <f t="shared" si="33"/>
        <v>0</v>
      </c>
      <c r="F398" s="31">
        <f t="shared" si="33"/>
        <v>0</v>
      </c>
      <c r="G398" s="31">
        <f t="shared" si="33"/>
        <v>0</v>
      </c>
      <c r="H398" s="31">
        <f t="shared" si="33"/>
        <v>0</v>
      </c>
      <c r="I398" s="75">
        <v>76</v>
      </c>
    </row>
    <row r="399" spans="1:9" s="32" customFormat="1" ht="12" customHeight="1">
      <c r="A399" s="50">
        <v>382</v>
      </c>
      <c r="B399" s="9" t="s">
        <v>131</v>
      </c>
      <c r="C399" s="31">
        <v>0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75"/>
    </row>
    <row r="400" spans="1:9" s="32" customFormat="1" ht="13.5" customHeight="1">
      <c r="A400" s="50">
        <v>383</v>
      </c>
      <c r="B400" s="9" t="s">
        <v>132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75"/>
    </row>
    <row r="401" spans="1:9" s="32" customFormat="1" ht="14.25" customHeight="1">
      <c r="A401" s="50">
        <v>384</v>
      </c>
      <c r="B401" s="10" t="s">
        <v>150</v>
      </c>
      <c r="C401" s="31">
        <v>0</v>
      </c>
      <c r="D401" s="31">
        <v>0</v>
      </c>
      <c r="E401" s="31">
        <v>0</v>
      </c>
      <c r="F401" s="31">
        <v>0</v>
      </c>
      <c r="G401" s="31">
        <v>0</v>
      </c>
      <c r="H401" s="31">
        <v>0</v>
      </c>
      <c r="I401" s="75"/>
    </row>
    <row r="402" spans="1:9" s="32" customFormat="1" ht="12.75" customHeight="1">
      <c r="A402" s="50">
        <v>385</v>
      </c>
      <c r="B402" s="9" t="s">
        <v>135</v>
      </c>
      <c r="C402" s="31">
        <f>D402+E402+F402+G402+H402</f>
        <v>726</v>
      </c>
      <c r="D402" s="31">
        <v>726</v>
      </c>
      <c r="E402" s="31">
        <v>0</v>
      </c>
      <c r="F402" s="31">
        <v>0</v>
      </c>
      <c r="G402" s="31">
        <v>0</v>
      </c>
      <c r="H402" s="31">
        <v>0</v>
      </c>
      <c r="I402" s="75"/>
    </row>
    <row r="403" spans="1:9" s="32" customFormat="1" ht="12.75" customHeight="1">
      <c r="A403" s="50">
        <v>386</v>
      </c>
      <c r="B403" s="9" t="s">
        <v>136</v>
      </c>
      <c r="C403" s="31">
        <v>0</v>
      </c>
      <c r="D403" s="31">
        <v>0</v>
      </c>
      <c r="E403" s="31">
        <v>0</v>
      </c>
      <c r="F403" s="31">
        <v>0</v>
      </c>
      <c r="G403" s="31">
        <v>0</v>
      </c>
      <c r="H403" s="31">
        <v>0</v>
      </c>
      <c r="I403" s="75"/>
    </row>
    <row r="404" spans="1:9" ht="20.25" customHeight="1">
      <c r="A404" s="50">
        <v>387</v>
      </c>
      <c r="B404" s="219" t="s">
        <v>289</v>
      </c>
      <c r="C404" s="219"/>
      <c r="D404" s="219"/>
      <c r="E404" s="219"/>
      <c r="F404" s="219"/>
      <c r="G404" s="219"/>
      <c r="H404" s="219"/>
      <c r="I404" s="219"/>
    </row>
    <row r="405" spans="1:9" s="19" customFormat="1" ht="33" customHeight="1">
      <c r="A405" s="50">
        <v>388</v>
      </c>
      <c r="B405" s="149" t="s">
        <v>58</v>
      </c>
      <c r="C405" s="149"/>
      <c r="D405" s="149"/>
      <c r="E405" s="149"/>
      <c r="F405" s="149"/>
      <c r="G405" s="149"/>
      <c r="H405" s="149"/>
      <c r="I405" s="149"/>
    </row>
    <row r="406" spans="1:10" ht="25.5">
      <c r="A406" s="50">
        <v>389</v>
      </c>
      <c r="B406" s="8" t="s">
        <v>290</v>
      </c>
      <c r="C406" s="4">
        <v>828863.7</v>
      </c>
      <c r="D406" s="4">
        <v>151084.3</v>
      </c>
      <c r="E406" s="4">
        <v>155377.7</v>
      </c>
      <c r="F406" s="4">
        <v>165528.4</v>
      </c>
      <c r="G406" s="4">
        <v>174084.5</v>
      </c>
      <c r="H406" s="4">
        <v>182788.8</v>
      </c>
      <c r="I406" s="67"/>
      <c r="J406" s="26"/>
    </row>
    <row r="407" spans="1:9" ht="12.75">
      <c r="A407" s="50">
        <v>390</v>
      </c>
      <c r="B407" s="9" t="s">
        <v>131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67"/>
    </row>
    <row r="408" spans="1:9" ht="12.75">
      <c r="A408" s="50">
        <v>391</v>
      </c>
      <c r="B408" s="9" t="s">
        <v>132</v>
      </c>
      <c r="C408" s="4">
        <v>319340.4</v>
      </c>
      <c r="D408" s="4">
        <v>54628</v>
      </c>
      <c r="E408" s="4">
        <v>59545</v>
      </c>
      <c r="F408" s="4">
        <v>64899</v>
      </c>
      <c r="G408" s="4">
        <v>68423.6</v>
      </c>
      <c r="H408" s="4">
        <v>71844.8</v>
      </c>
      <c r="I408" s="67"/>
    </row>
    <row r="409" spans="1:9" ht="12.75">
      <c r="A409" s="50">
        <v>392</v>
      </c>
      <c r="B409" s="9" t="s">
        <v>150</v>
      </c>
      <c r="C409" s="4">
        <v>319340.4</v>
      </c>
      <c r="D409" s="4">
        <v>54628</v>
      </c>
      <c r="E409" s="4">
        <v>59545</v>
      </c>
      <c r="F409" s="4">
        <v>64899</v>
      </c>
      <c r="G409" s="4">
        <v>68423.6</v>
      </c>
      <c r="H409" s="4">
        <v>71844.8</v>
      </c>
      <c r="I409" s="67"/>
    </row>
    <row r="410" spans="1:9" ht="12.75">
      <c r="A410" s="50">
        <v>393</v>
      </c>
      <c r="B410" s="9" t="s">
        <v>135</v>
      </c>
      <c r="C410" s="4">
        <v>509523.3</v>
      </c>
      <c r="D410" s="4">
        <v>96456.3</v>
      </c>
      <c r="E410" s="4">
        <v>95832.7</v>
      </c>
      <c r="F410" s="4">
        <v>100629.4</v>
      </c>
      <c r="G410" s="4">
        <v>105660.9</v>
      </c>
      <c r="H410" s="4">
        <v>110944</v>
      </c>
      <c r="I410" s="67"/>
    </row>
    <row r="411" spans="1:9" ht="12.75">
      <c r="A411" s="50">
        <v>394</v>
      </c>
      <c r="B411" s="9" t="s">
        <v>136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67"/>
    </row>
    <row r="412" spans="1:9" ht="12.75">
      <c r="A412" s="50">
        <v>395</v>
      </c>
      <c r="B412" s="36" t="s">
        <v>301</v>
      </c>
      <c r="C412" s="7"/>
      <c r="D412" s="7"/>
      <c r="E412" s="7"/>
      <c r="F412" s="7"/>
      <c r="G412" s="7"/>
      <c r="H412" s="7"/>
      <c r="I412" s="68"/>
    </row>
    <row r="413" spans="1:9" ht="42" customHeight="1">
      <c r="A413" s="50">
        <v>396</v>
      </c>
      <c r="B413" s="34" t="s">
        <v>326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68" t="s">
        <v>708</v>
      </c>
    </row>
    <row r="414" spans="1:9" ht="12.75">
      <c r="A414" s="50">
        <v>397</v>
      </c>
      <c r="B414" s="35" t="s">
        <v>131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67"/>
    </row>
    <row r="415" spans="1:9" ht="12.75">
      <c r="A415" s="50">
        <v>398</v>
      </c>
      <c r="B415" s="35" t="s">
        <v>132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67"/>
    </row>
    <row r="416" spans="1:9" ht="12.75">
      <c r="A416" s="50">
        <v>399</v>
      </c>
      <c r="B416" s="35" t="s">
        <v>150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67"/>
    </row>
    <row r="417" spans="1:9" ht="12.75">
      <c r="A417" s="50">
        <v>400</v>
      </c>
      <c r="B417" s="35" t="s">
        <v>135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67"/>
    </row>
    <row r="418" spans="1:9" ht="12.75">
      <c r="A418" s="50">
        <v>401</v>
      </c>
      <c r="B418" s="35" t="s">
        <v>136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67"/>
    </row>
    <row r="419" spans="1:9" ht="12.75">
      <c r="A419" s="50">
        <v>402</v>
      </c>
      <c r="B419" s="24" t="s">
        <v>302</v>
      </c>
      <c r="C419" s="31"/>
      <c r="D419" s="31"/>
      <c r="E419" s="31"/>
      <c r="F419" s="31"/>
      <c r="G419" s="31"/>
      <c r="H419" s="31"/>
      <c r="I419" s="66"/>
    </row>
    <row r="420" spans="1:9" ht="63.75">
      <c r="A420" s="50">
        <v>403</v>
      </c>
      <c r="B420" s="8" t="s">
        <v>296</v>
      </c>
      <c r="C420" s="4">
        <v>828863.7</v>
      </c>
      <c r="D420" s="4">
        <v>151084.3</v>
      </c>
      <c r="E420" s="4">
        <v>155377.7</v>
      </c>
      <c r="F420" s="4">
        <v>165528.4</v>
      </c>
      <c r="G420" s="4">
        <v>174084.5</v>
      </c>
      <c r="H420" s="4">
        <v>182788.8</v>
      </c>
      <c r="I420" s="66">
        <v>81</v>
      </c>
    </row>
    <row r="421" spans="1:9" ht="12.75">
      <c r="A421" s="50">
        <v>404</v>
      </c>
      <c r="B421" s="9" t="s">
        <v>131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66"/>
    </row>
    <row r="422" spans="1:9" ht="12.75">
      <c r="A422" s="50">
        <v>405</v>
      </c>
      <c r="B422" s="9" t="s">
        <v>132</v>
      </c>
      <c r="C422" s="4">
        <v>319340.4</v>
      </c>
      <c r="D422" s="4">
        <v>54628</v>
      </c>
      <c r="E422" s="4">
        <v>59545</v>
      </c>
      <c r="F422" s="4">
        <v>64899</v>
      </c>
      <c r="G422" s="4">
        <v>68423.6</v>
      </c>
      <c r="H422" s="4">
        <v>71844.8</v>
      </c>
      <c r="I422" s="66"/>
    </row>
    <row r="423" spans="1:9" ht="12.75">
      <c r="A423" s="50">
        <v>406</v>
      </c>
      <c r="B423" s="40" t="s">
        <v>133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66"/>
    </row>
    <row r="424" spans="1:9" ht="12.75">
      <c r="A424" s="50">
        <v>407</v>
      </c>
      <c r="B424" s="9" t="s">
        <v>134</v>
      </c>
      <c r="C424" s="4">
        <v>319340.4</v>
      </c>
      <c r="D424" s="4">
        <v>54628</v>
      </c>
      <c r="E424" s="4">
        <v>59545</v>
      </c>
      <c r="F424" s="4">
        <v>64899</v>
      </c>
      <c r="G424" s="4">
        <v>68423.6</v>
      </c>
      <c r="H424" s="4">
        <v>71844.8</v>
      </c>
      <c r="I424" s="70"/>
    </row>
    <row r="425" spans="1:9" ht="12.75">
      <c r="A425" s="50">
        <v>408</v>
      </c>
      <c r="B425" s="9" t="s">
        <v>135</v>
      </c>
      <c r="C425" s="4">
        <v>509523.3</v>
      </c>
      <c r="D425" s="4">
        <v>96456.3</v>
      </c>
      <c r="E425" s="4">
        <v>95832.7</v>
      </c>
      <c r="F425" s="4">
        <v>100629.4</v>
      </c>
      <c r="G425" s="4">
        <v>105660.9</v>
      </c>
      <c r="H425" s="4">
        <v>110944</v>
      </c>
      <c r="I425" s="70"/>
    </row>
    <row r="426" spans="1:9" ht="12.75">
      <c r="A426" s="50">
        <v>409</v>
      </c>
      <c r="B426" s="9" t="s">
        <v>136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66"/>
    </row>
    <row r="427" spans="1:9" s="17" customFormat="1" ht="47.25" customHeight="1">
      <c r="A427" s="50">
        <v>410</v>
      </c>
      <c r="B427" s="149" t="s">
        <v>59</v>
      </c>
      <c r="C427" s="149"/>
      <c r="D427" s="149"/>
      <c r="E427" s="149"/>
      <c r="F427" s="149"/>
      <c r="G427" s="149"/>
      <c r="H427" s="149"/>
      <c r="I427" s="149"/>
    </row>
    <row r="428" spans="1:10" ht="25.5">
      <c r="A428" s="50">
        <v>411</v>
      </c>
      <c r="B428" s="8" t="s">
        <v>149</v>
      </c>
      <c r="C428" s="4">
        <v>1139357.9</v>
      </c>
      <c r="D428" s="4">
        <v>194709</v>
      </c>
      <c r="E428" s="4">
        <v>214431.2</v>
      </c>
      <c r="F428" s="4">
        <v>231359.6</v>
      </c>
      <c r="G428" s="4">
        <v>243345.2</v>
      </c>
      <c r="H428" s="4">
        <v>255512.9</v>
      </c>
      <c r="I428" s="69"/>
      <c r="J428" s="26"/>
    </row>
    <row r="429" spans="1:9" ht="12.75">
      <c r="A429" s="50">
        <v>412</v>
      </c>
      <c r="B429" s="9" t="s">
        <v>131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66"/>
    </row>
    <row r="430" spans="1:9" ht="12.75">
      <c r="A430" s="50">
        <v>413</v>
      </c>
      <c r="B430" s="9" t="s">
        <v>132</v>
      </c>
      <c r="C430" s="4">
        <v>671823.1</v>
      </c>
      <c r="D430" s="4">
        <v>114251</v>
      </c>
      <c r="E430" s="4">
        <v>124671</v>
      </c>
      <c r="F430" s="4">
        <v>137115</v>
      </c>
      <c r="G430" s="4">
        <v>144285.9</v>
      </c>
      <c r="H430" s="4">
        <v>151500.2</v>
      </c>
      <c r="I430" s="66"/>
    </row>
    <row r="431" spans="1:9" ht="12.75">
      <c r="A431" s="50">
        <v>414</v>
      </c>
      <c r="B431" s="9" t="s">
        <v>150</v>
      </c>
      <c r="C431" s="4">
        <v>671823.1</v>
      </c>
      <c r="D431" s="4">
        <v>114251</v>
      </c>
      <c r="E431" s="4">
        <v>124671</v>
      </c>
      <c r="F431" s="4">
        <v>137115</v>
      </c>
      <c r="G431" s="4">
        <v>144285.9</v>
      </c>
      <c r="H431" s="4">
        <v>151500.2</v>
      </c>
      <c r="I431" s="66"/>
    </row>
    <row r="432" spans="1:9" ht="12.75">
      <c r="A432" s="50">
        <v>415</v>
      </c>
      <c r="B432" s="9" t="s">
        <v>135</v>
      </c>
      <c r="C432" s="4">
        <v>467534.8</v>
      </c>
      <c r="D432" s="4">
        <v>80458</v>
      </c>
      <c r="E432" s="4">
        <v>89760.2</v>
      </c>
      <c r="F432" s="4">
        <v>94244.6</v>
      </c>
      <c r="G432" s="4">
        <v>99059.3</v>
      </c>
      <c r="H432" s="4">
        <v>104012.7</v>
      </c>
      <c r="I432" s="66"/>
    </row>
    <row r="433" spans="1:9" ht="12.75">
      <c r="A433" s="50">
        <v>416</v>
      </c>
      <c r="B433" s="9" t="s">
        <v>136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66"/>
    </row>
    <row r="434" spans="1:9" ht="12.75">
      <c r="A434" s="50">
        <v>417</v>
      </c>
      <c r="B434" s="24" t="s">
        <v>303</v>
      </c>
      <c r="C434" s="31"/>
      <c r="D434" s="31"/>
      <c r="E434" s="31"/>
      <c r="F434" s="31"/>
      <c r="G434" s="31"/>
      <c r="H434" s="31"/>
      <c r="I434" s="69"/>
    </row>
    <row r="435" spans="1:9" ht="51">
      <c r="A435" s="50">
        <v>418</v>
      </c>
      <c r="B435" s="8" t="s">
        <v>297</v>
      </c>
      <c r="C435" s="4">
        <v>979425.9</v>
      </c>
      <c r="D435" s="4">
        <v>166384</v>
      </c>
      <c r="E435" s="4">
        <v>183946.2</v>
      </c>
      <c r="F435" s="4">
        <v>199349.6</v>
      </c>
      <c r="G435" s="4">
        <v>209632.2</v>
      </c>
      <c r="H435" s="4">
        <v>220113.9</v>
      </c>
      <c r="I435" s="68">
        <v>83.84</v>
      </c>
    </row>
    <row r="436" spans="1:9" ht="12.75">
      <c r="A436" s="50">
        <v>419</v>
      </c>
      <c r="B436" s="9" t="s">
        <v>131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66"/>
    </row>
    <row r="437" spans="1:9" ht="12.75">
      <c r="A437" s="50">
        <v>420</v>
      </c>
      <c r="B437" s="9" t="s">
        <v>132</v>
      </c>
      <c r="C437" s="4">
        <v>671823.1</v>
      </c>
      <c r="D437" s="4">
        <v>114251</v>
      </c>
      <c r="E437" s="4">
        <v>124671</v>
      </c>
      <c r="F437" s="4">
        <v>137115</v>
      </c>
      <c r="G437" s="4">
        <v>144285.9</v>
      </c>
      <c r="H437" s="4">
        <v>151500.2</v>
      </c>
      <c r="I437" s="70"/>
    </row>
    <row r="438" spans="1:9" ht="12.75">
      <c r="A438" s="50">
        <v>421</v>
      </c>
      <c r="B438" s="9" t="s">
        <v>150</v>
      </c>
      <c r="C438" s="4">
        <v>671823.1</v>
      </c>
      <c r="D438" s="4">
        <v>114251</v>
      </c>
      <c r="E438" s="4">
        <v>124671</v>
      </c>
      <c r="F438" s="4">
        <v>137115</v>
      </c>
      <c r="G438" s="4">
        <v>144285.9</v>
      </c>
      <c r="H438" s="4">
        <v>151500.2</v>
      </c>
      <c r="I438" s="70"/>
    </row>
    <row r="439" spans="1:9" ht="12.75">
      <c r="A439" s="50">
        <v>422</v>
      </c>
      <c r="B439" s="9" t="s">
        <v>135</v>
      </c>
      <c r="C439" s="4">
        <v>307602.8</v>
      </c>
      <c r="D439" s="4">
        <v>52133</v>
      </c>
      <c r="E439" s="4">
        <v>59275.2</v>
      </c>
      <c r="F439" s="4">
        <v>62234.6</v>
      </c>
      <c r="G439" s="4">
        <v>65346.3</v>
      </c>
      <c r="H439" s="4">
        <v>68613.7</v>
      </c>
      <c r="I439" s="70"/>
    </row>
    <row r="440" spans="1:9" ht="12.75">
      <c r="A440" s="50">
        <v>423</v>
      </c>
      <c r="B440" s="9" t="s">
        <v>136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66"/>
    </row>
    <row r="441" spans="1:9" ht="12.75">
      <c r="A441" s="50">
        <v>424</v>
      </c>
      <c r="B441" s="24" t="s">
        <v>305</v>
      </c>
      <c r="C441" s="31"/>
      <c r="D441" s="31"/>
      <c r="E441" s="31"/>
      <c r="F441" s="31"/>
      <c r="G441" s="31"/>
      <c r="H441" s="31"/>
      <c r="I441" s="66"/>
    </row>
    <row r="442" spans="1:9" ht="38.25">
      <c r="A442" s="50">
        <v>425</v>
      </c>
      <c r="B442" s="8" t="s">
        <v>298</v>
      </c>
      <c r="C442" s="4">
        <v>159932</v>
      </c>
      <c r="D442" s="4">
        <v>28325</v>
      </c>
      <c r="E442" s="4">
        <v>30485</v>
      </c>
      <c r="F442" s="4">
        <v>32010</v>
      </c>
      <c r="G442" s="4">
        <v>33713</v>
      </c>
      <c r="H442" s="4">
        <v>35399</v>
      </c>
      <c r="I442" s="66">
        <v>84</v>
      </c>
    </row>
    <row r="443" spans="1:9" ht="12.75">
      <c r="A443" s="50">
        <v>426</v>
      </c>
      <c r="B443" s="9" t="s">
        <v>131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67"/>
    </row>
    <row r="444" spans="1:9" ht="12.75">
      <c r="A444" s="50">
        <v>427</v>
      </c>
      <c r="B444" s="9" t="s">
        <v>132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67"/>
    </row>
    <row r="445" spans="1:9" ht="12.75">
      <c r="A445" s="50">
        <v>428</v>
      </c>
      <c r="B445" s="9" t="s">
        <v>150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67"/>
    </row>
    <row r="446" spans="1:9" ht="12.75">
      <c r="A446" s="50">
        <v>429</v>
      </c>
      <c r="B446" s="9" t="s">
        <v>135</v>
      </c>
      <c r="C446" s="4">
        <v>159932</v>
      </c>
      <c r="D446" s="4">
        <v>28325</v>
      </c>
      <c r="E446" s="4">
        <v>30485</v>
      </c>
      <c r="F446" s="4">
        <v>32010</v>
      </c>
      <c r="G446" s="4">
        <v>33713</v>
      </c>
      <c r="H446" s="4">
        <v>35399</v>
      </c>
      <c r="I446" s="67"/>
    </row>
    <row r="447" spans="1:9" ht="12.75">
      <c r="A447" s="50">
        <v>430</v>
      </c>
      <c r="B447" s="9" t="s">
        <v>136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67"/>
    </row>
    <row r="448" spans="1:9" s="20" customFormat="1" ht="33.75" customHeight="1">
      <c r="A448" s="50">
        <v>431</v>
      </c>
      <c r="B448" s="219" t="s">
        <v>542</v>
      </c>
      <c r="C448" s="219"/>
      <c r="D448" s="219"/>
      <c r="E448" s="219"/>
      <c r="F448" s="219"/>
      <c r="G448" s="219"/>
      <c r="H448" s="219"/>
      <c r="I448" s="219"/>
    </row>
    <row r="449" spans="1:9" s="15" customFormat="1" ht="45" customHeight="1">
      <c r="A449" s="50">
        <v>432</v>
      </c>
      <c r="B449" s="149" t="s">
        <v>323</v>
      </c>
      <c r="C449" s="149"/>
      <c r="D449" s="149"/>
      <c r="E449" s="149"/>
      <c r="F449" s="149"/>
      <c r="G449" s="149"/>
      <c r="H449" s="149"/>
      <c r="I449" s="149"/>
    </row>
    <row r="450" spans="1:9" ht="30" customHeight="1">
      <c r="A450" s="50">
        <v>433</v>
      </c>
      <c r="B450" s="8" t="s">
        <v>149</v>
      </c>
      <c r="C450" s="4">
        <v>4674.8</v>
      </c>
      <c r="D450" s="4">
        <v>690</v>
      </c>
      <c r="E450" s="4">
        <v>0</v>
      </c>
      <c r="F450" s="4">
        <v>0</v>
      </c>
      <c r="G450" s="4">
        <v>1943.8</v>
      </c>
      <c r="H450" s="4">
        <v>2041</v>
      </c>
      <c r="I450" s="66"/>
    </row>
    <row r="451" spans="1:9" ht="12.75">
      <c r="A451" s="50">
        <v>434</v>
      </c>
      <c r="B451" s="9" t="s">
        <v>131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67"/>
    </row>
    <row r="452" spans="1:9" ht="12.75">
      <c r="A452" s="50">
        <v>435</v>
      </c>
      <c r="B452" s="9" t="s">
        <v>132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67"/>
    </row>
    <row r="453" spans="1:9" ht="12.75">
      <c r="A453" s="50">
        <v>436</v>
      </c>
      <c r="B453" s="10" t="s">
        <v>150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67"/>
    </row>
    <row r="454" spans="1:9" ht="12.75">
      <c r="A454" s="50">
        <v>437</v>
      </c>
      <c r="B454" s="9" t="s">
        <v>135</v>
      </c>
      <c r="C454" s="4">
        <v>4674.8</v>
      </c>
      <c r="D454" s="4">
        <v>690</v>
      </c>
      <c r="E454" s="4">
        <v>0</v>
      </c>
      <c r="F454" s="4">
        <v>0</v>
      </c>
      <c r="G454" s="4">
        <v>1943.8</v>
      </c>
      <c r="H454" s="4">
        <v>2041</v>
      </c>
      <c r="I454" s="67"/>
    </row>
    <row r="455" spans="1:9" ht="12.75">
      <c r="A455" s="50">
        <v>438</v>
      </c>
      <c r="B455" s="9" t="s">
        <v>136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67"/>
    </row>
    <row r="456" spans="1:9" ht="12.75">
      <c r="A456" s="50">
        <v>439</v>
      </c>
      <c r="B456" s="24" t="s">
        <v>307</v>
      </c>
      <c r="C456" s="4"/>
      <c r="D456" s="4"/>
      <c r="E456" s="4"/>
      <c r="F456" s="4"/>
      <c r="G456" s="4"/>
      <c r="H456" s="4"/>
      <c r="I456" s="66"/>
    </row>
    <row r="457" spans="1:9" ht="81.75" customHeight="1">
      <c r="A457" s="50">
        <v>440</v>
      </c>
      <c r="B457" s="8" t="s">
        <v>327</v>
      </c>
      <c r="C457" s="4">
        <v>2703.1</v>
      </c>
      <c r="D457" s="4">
        <v>0</v>
      </c>
      <c r="E457" s="4">
        <v>0</v>
      </c>
      <c r="F457" s="4">
        <v>0</v>
      </c>
      <c r="G457" s="4">
        <v>1318.6</v>
      </c>
      <c r="H457" s="4">
        <v>1384.5</v>
      </c>
      <c r="I457" s="66" t="s">
        <v>709</v>
      </c>
    </row>
    <row r="458" spans="1:9" ht="12.75">
      <c r="A458" s="50">
        <v>441</v>
      </c>
      <c r="B458" s="9" t="s">
        <v>131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66"/>
    </row>
    <row r="459" spans="1:9" ht="12.75">
      <c r="A459" s="50">
        <v>442</v>
      </c>
      <c r="B459" s="9" t="s">
        <v>132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66"/>
    </row>
    <row r="460" spans="1:9" ht="12.75">
      <c r="A460" s="50">
        <v>443</v>
      </c>
      <c r="B460" s="10" t="s">
        <v>150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66"/>
    </row>
    <row r="461" spans="1:9" ht="12.75">
      <c r="A461" s="50">
        <v>444</v>
      </c>
      <c r="B461" s="9" t="s">
        <v>135</v>
      </c>
      <c r="C461" s="4">
        <v>2703.1</v>
      </c>
      <c r="D461" s="4">
        <v>0</v>
      </c>
      <c r="E461" s="4">
        <v>0</v>
      </c>
      <c r="F461" s="4">
        <v>0</v>
      </c>
      <c r="G461" s="4">
        <v>1318.6</v>
      </c>
      <c r="H461" s="4">
        <v>1384.5</v>
      </c>
      <c r="I461" s="66"/>
    </row>
    <row r="462" spans="1:9" ht="12.75">
      <c r="A462" s="50">
        <v>445</v>
      </c>
      <c r="B462" s="9" t="s">
        <v>136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66"/>
    </row>
    <row r="463" spans="1:9" ht="12.75">
      <c r="A463" s="50">
        <v>446</v>
      </c>
      <c r="B463" s="24" t="s">
        <v>209</v>
      </c>
      <c r="C463" s="4"/>
      <c r="D463" s="4"/>
      <c r="E463" s="4"/>
      <c r="F463" s="4"/>
      <c r="G463" s="4"/>
      <c r="H463" s="4"/>
      <c r="I463" s="66"/>
    </row>
    <row r="464" spans="1:9" ht="43.5" customHeight="1">
      <c r="A464" s="50">
        <v>447</v>
      </c>
      <c r="B464" s="8" t="s">
        <v>60</v>
      </c>
      <c r="C464" s="4">
        <v>1971.7</v>
      </c>
      <c r="D464" s="4">
        <v>690</v>
      </c>
      <c r="E464" s="4">
        <v>0</v>
      </c>
      <c r="F464" s="4">
        <v>0</v>
      </c>
      <c r="G464" s="4">
        <v>625.2</v>
      </c>
      <c r="H464" s="4">
        <v>656.5</v>
      </c>
      <c r="I464" s="66" t="s">
        <v>709</v>
      </c>
    </row>
    <row r="465" spans="1:9" ht="12.75">
      <c r="A465" s="50">
        <v>448</v>
      </c>
      <c r="B465" s="9" t="s">
        <v>131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66"/>
    </row>
    <row r="466" spans="1:9" ht="12.75">
      <c r="A466" s="50">
        <v>449</v>
      </c>
      <c r="B466" s="9" t="s">
        <v>132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66"/>
    </row>
    <row r="467" spans="1:9" ht="12.75">
      <c r="A467" s="50">
        <v>450</v>
      </c>
      <c r="B467" s="10" t="s">
        <v>150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66"/>
    </row>
    <row r="468" spans="1:9" ht="12.75">
      <c r="A468" s="50">
        <v>451</v>
      </c>
      <c r="B468" s="9" t="s">
        <v>135</v>
      </c>
      <c r="C468" s="4">
        <v>1971.7</v>
      </c>
      <c r="D468" s="4">
        <v>690</v>
      </c>
      <c r="E468" s="4">
        <v>0</v>
      </c>
      <c r="F468" s="4">
        <v>0</v>
      </c>
      <c r="G468" s="4">
        <v>625.2</v>
      </c>
      <c r="H468" s="4">
        <v>656.5</v>
      </c>
      <c r="I468" s="66"/>
    </row>
    <row r="469" spans="1:9" ht="12.75">
      <c r="A469" s="50">
        <v>452</v>
      </c>
      <c r="B469" s="9" t="s">
        <v>136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66"/>
    </row>
    <row r="470" spans="1:9" s="16" customFormat="1" ht="42.75" customHeight="1">
      <c r="A470" s="50">
        <v>453</v>
      </c>
      <c r="B470" s="218" t="s">
        <v>324</v>
      </c>
      <c r="C470" s="218"/>
      <c r="D470" s="218"/>
      <c r="E470" s="218"/>
      <c r="F470" s="218"/>
      <c r="G470" s="218"/>
      <c r="H470" s="218"/>
      <c r="I470" s="218"/>
    </row>
    <row r="471" spans="1:9" ht="30.75" customHeight="1">
      <c r="A471" s="50">
        <v>454</v>
      </c>
      <c r="B471" s="27" t="s">
        <v>332</v>
      </c>
      <c r="C471" s="29">
        <f aca="true" t="shared" si="34" ref="C471:H476">C477+C483</f>
        <v>2049793.2500000002</v>
      </c>
      <c r="D471" s="29">
        <f t="shared" si="34"/>
        <v>263160.4</v>
      </c>
      <c r="E471" s="29">
        <f t="shared" si="34"/>
        <v>385483.8</v>
      </c>
      <c r="F471" s="29">
        <f t="shared" si="34"/>
        <v>210263.05</v>
      </c>
      <c r="G471" s="29">
        <f t="shared" si="34"/>
        <v>785156.6</v>
      </c>
      <c r="H471" s="29">
        <f t="shared" si="34"/>
        <v>405729.4</v>
      </c>
      <c r="I471" s="65"/>
    </row>
    <row r="472" spans="1:9" s="14" customFormat="1" ht="18" customHeight="1">
      <c r="A472" s="50">
        <v>455</v>
      </c>
      <c r="B472" s="25" t="s">
        <v>131</v>
      </c>
      <c r="C472" s="29">
        <f t="shared" si="34"/>
        <v>93131.1</v>
      </c>
      <c r="D472" s="29">
        <f t="shared" si="34"/>
        <v>27468.7</v>
      </c>
      <c r="E472" s="29">
        <f t="shared" si="34"/>
        <v>22902.4</v>
      </c>
      <c r="F472" s="29">
        <f t="shared" si="34"/>
        <v>30760</v>
      </c>
      <c r="G472" s="29">
        <f t="shared" si="34"/>
        <v>6000</v>
      </c>
      <c r="H472" s="29">
        <f t="shared" si="34"/>
        <v>6000</v>
      </c>
      <c r="I472" s="65"/>
    </row>
    <row r="473" spans="1:9" ht="18" customHeight="1">
      <c r="A473" s="50">
        <v>456</v>
      </c>
      <c r="B473" s="25" t="s">
        <v>132</v>
      </c>
      <c r="C473" s="29">
        <f t="shared" si="34"/>
        <v>988941.1</v>
      </c>
      <c r="D473" s="29">
        <f t="shared" si="34"/>
        <v>103474.3</v>
      </c>
      <c r="E473" s="29">
        <f t="shared" si="34"/>
        <v>206476.1</v>
      </c>
      <c r="F473" s="29">
        <f t="shared" si="34"/>
        <v>40760.1</v>
      </c>
      <c r="G473" s="29">
        <f t="shared" si="34"/>
        <v>622630.1</v>
      </c>
      <c r="H473" s="29">
        <f t="shared" si="34"/>
        <v>15600.5</v>
      </c>
      <c r="I473" s="65"/>
    </row>
    <row r="474" spans="1:9" ht="12.75">
      <c r="A474" s="50">
        <v>457</v>
      </c>
      <c r="B474" s="7" t="s">
        <v>328</v>
      </c>
      <c r="C474" s="29">
        <f t="shared" si="34"/>
        <v>877.8</v>
      </c>
      <c r="D474" s="29">
        <f t="shared" si="34"/>
        <v>877.8</v>
      </c>
      <c r="E474" s="29">
        <f t="shared" si="34"/>
        <v>0</v>
      </c>
      <c r="F474" s="29">
        <f t="shared" si="34"/>
        <v>0</v>
      </c>
      <c r="G474" s="29">
        <f t="shared" si="34"/>
        <v>0</v>
      </c>
      <c r="H474" s="29">
        <f t="shared" si="34"/>
        <v>0</v>
      </c>
      <c r="I474" s="65"/>
    </row>
    <row r="475" spans="1:9" ht="15.75">
      <c r="A475" s="50">
        <v>458</v>
      </c>
      <c r="B475" s="25" t="s">
        <v>135</v>
      </c>
      <c r="C475" s="29">
        <f t="shared" si="34"/>
        <v>577796.3500000001</v>
      </c>
      <c r="D475" s="29">
        <f t="shared" si="34"/>
        <v>54452.5</v>
      </c>
      <c r="E475" s="29">
        <f t="shared" si="34"/>
        <v>100141.4</v>
      </c>
      <c r="F475" s="29">
        <f t="shared" si="34"/>
        <v>87598.35</v>
      </c>
      <c r="G475" s="29">
        <f t="shared" si="34"/>
        <v>152438.4</v>
      </c>
      <c r="H475" s="29">
        <f t="shared" si="34"/>
        <v>183165.7</v>
      </c>
      <c r="I475" s="65"/>
    </row>
    <row r="476" spans="1:9" ht="16.5" customHeight="1">
      <c r="A476" s="50">
        <v>459</v>
      </c>
      <c r="B476" s="25" t="s">
        <v>136</v>
      </c>
      <c r="C476" s="29">
        <f t="shared" si="34"/>
        <v>144507.5</v>
      </c>
      <c r="D476" s="29">
        <f t="shared" si="34"/>
        <v>77764.9</v>
      </c>
      <c r="E476" s="29">
        <f t="shared" si="34"/>
        <v>49412.8</v>
      </c>
      <c r="F476" s="29">
        <f t="shared" si="34"/>
        <v>17329.8</v>
      </c>
      <c r="G476" s="29">
        <f t="shared" si="34"/>
        <v>0</v>
      </c>
      <c r="H476" s="29">
        <f t="shared" si="34"/>
        <v>0</v>
      </c>
      <c r="I476" s="65"/>
    </row>
    <row r="477" spans="1:9" ht="31.5">
      <c r="A477" s="50">
        <v>460</v>
      </c>
      <c r="B477" s="27" t="s">
        <v>330</v>
      </c>
      <c r="C477" s="29">
        <f aca="true" t="shared" si="35" ref="C477:H479">C600+C640+C727+C805+C918+C941+C1128</f>
        <v>1571759.0000000002</v>
      </c>
      <c r="D477" s="29">
        <f t="shared" si="35"/>
        <v>236266.30000000002</v>
      </c>
      <c r="E477" s="29">
        <f t="shared" si="35"/>
        <v>336362.3</v>
      </c>
      <c r="F477" s="29">
        <f t="shared" si="35"/>
        <v>130735.1</v>
      </c>
      <c r="G477" s="29">
        <f t="shared" si="35"/>
        <v>730353.7</v>
      </c>
      <c r="H477" s="29">
        <f t="shared" si="35"/>
        <v>138041.6</v>
      </c>
      <c r="I477" s="65"/>
    </row>
    <row r="478" spans="1:9" ht="15.75">
      <c r="A478" s="50">
        <v>461</v>
      </c>
      <c r="B478" s="25" t="s">
        <v>131</v>
      </c>
      <c r="C478" s="29">
        <f t="shared" si="35"/>
        <v>63131.1</v>
      </c>
      <c r="D478" s="29">
        <f t="shared" si="35"/>
        <v>21468.7</v>
      </c>
      <c r="E478" s="29">
        <f t="shared" si="35"/>
        <v>16902.4</v>
      </c>
      <c r="F478" s="29">
        <f t="shared" si="35"/>
        <v>24760</v>
      </c>
      <c r="G478" s="29">
        <f t="shared" si="35"/>
        <v>0</v>
      </c>
      <c r="H478" s="29">
        <f t="shared" si="35"/>
        <v>0</v>
      </c>
      <c r="I478" s="65"/>
    </row>
    <row r="479" spans="1:9" ht="15.75">
      <c r="A479" s="50">
        <v>462</v>
      </c>
      <c r="B479" s="25" t="s">
        <v>132</v>
      </c>
      <c r="C479" s="29">
        <f t="shared" si="35"/>
        <v>981897.7999999999</v>
      </c>
      <c r="D479" s="29">
        <f t="shared" si="35"/>
        <v>101359.5</v>
      </c>
      <c r="E479" s="29">
        <f t="shared" si="35"/>
        <v>205244.2</v>
      </c>
      <c r="F479" s="29">
        <f t="shared" si="35"/>
        <v>39527.9</v>
      </c>
      <c r="G479" s="29">
        <f t="shared" si="35"/>
        <v>621397.9</v>
      </c>
      <c r="H479" s="29">
        <f t="shared" si="35"/>
        <v>14368.3</v>
      </c>
      <c r="I479" s="65"/>
    </row>
    <row r="480" spans="1:9" ht="17.25" customHeight="1">
      <c r="A480" s="50">
        <v>463</v>
      </c>
      <c r="B480" s="7" t="s">
        <v>328</v>
      </c>
      <c r="C480" s="29">
        <f aca="true" t="shared" si="36" ref="C480:H480">C603</f>
        <v>0</v>
      </c>
      <c r="D480" s="29">
        <f t="shared" si="36"/>
        <v>0</v>
      </c>
      <c r="E480" s="29">
        <f t="shared" si="36"/>
        <v>0</v>
      </c>
      <c r="F480" s="29">
        <f t="shared" si="36"/>
        <v>0</v>
      </c>
      <c r="G480" s="29">
        <f t="shared" si="36"/>
        <v>0</v>
      </c>
      <c r="H480" s="29">
        <f t="shared" si="36"/>
        <v>0</v>
      </c>
      <c r="I480" s="65"/>
    </row>
    <row r="481" spans="1:9" ht="15.75">
      <c r="A481" s="50">
        <v>464</v>
      </c>
      <c r="B481" s="25" t="s">
        <v>135</v>
      </c>
      <c r="C481" s="29">
        <f aca="true" t="shared" si="37" ref="C481:H481">C604+C643+C730+C808+C921+C944+C1131</f>
        <v>382222.60000000003</v>
      </c>
      <c r="D481" s="29">
        <f t="shared" si="37"/>
        <v>35673.200000000004</v>
      </c>
      <c r="E481" s="29">
        <f t="shared" si="37"/>
        <v>64802.9</v>
      </c>
      <c r="F481" s="29">
        <f t="shared" si="37"/>
        <v>49117.4</v>
      </c>
      <c r="G481" s="29">
        <f t="shared" si="37"/>
        <v>108955.8</v>
      </c>
      <c r="H481" s="29">
        <f t="shared" si="37"/>
        <v>123673.3</v>
      </c>
      <c r="I481" s="65"/>
    </row>
    <row r="482" spans="1:9" ht="20.25" customHeight="1">
      <c r="A482" s="50">
        <v>465</v>
      </c>
      <c r="B482" s="25" t="s">
        <v>136</v>
      </c>
      <c r="C482" s="29">
        <f aca="true" t="shared" si="38" ref="C482:H482">C605+C644+C731+C809+C922+C939+C1132</f>
        <v>144507.5</v>
      </c>
      <c r="D482" s="29">
        <f t="shared" si="38"/>
        <v>77764.9</v>
      </c>
      <c r="E482" s="29">
        <f t="shared" si="38"/>
        <v>49412.8</v>
      </c>
      <c r="F482" s="29">
        <f t="shared" si="38"/>
        <v>17329.8</v>
      </c>
      <c r="G482" s="29">
        <f t="shared" si="38"/>
        <v>0</v>
      </c>
      <c r="H482" s="29">
        <f t="shared" si="38"/>
        <v>0</v>
      </c>
      <c r="I482" s="65"/>
    </row>
    <row r="483" spans="1:9" ht="39" customHeight="1">
      <c r="A483" s="50">
        <v>466</v>
      </c>
      <c r="B483" s="27" t="s">
        <v>331</v>
      </c>
      <c r="C483" s="29">
        <f aca="true" t="shared" si="39" ref="C483:H483">C505+C498+C533+C583+C610+C623+C651+C816+C869+C887+C929+C953+C968+C979+C990+C1000+C1036+C1067+C1079+C1092+C1104+C1116+C1139</f>
        <v>478034.25000000006</v>
      </c>
      <c r="D483" s="29">
        <f t="shared" si="39"/>
        <v>26894.1</v>
      </c>
      <c r="E483" s="29">
        <f t="shared" si="39"/>
        <v>49121.5</v>
      </c>
      <c r="F483" s="29">
        <f t="shared" si="39"/>
        <v>79527.95</v>
      </c>
      <c r="G483" s="29">
        <f t="shared" si="39"/>
        <v>54802.9</v>
      </c>
      <c r="H483" s="29">
        <f t="shared" si="39"/>
        <v>267687.8</v>
      </c>
      <c r="I483" s="65"/>
    </row>
    <row r="484" spans="1:9" ht="14.25" customHeight="1">
      <c r="A484" s="50">
        <v>467</v>
      </c>
      <c r="B484" s="25" t="s">
        <v>131</v>
      </c>
      <c r="C484" s="29">
        <f>C506+C534+C584+C612+C624+H652+C817+C888+C930+C954+C969+C980+C991+C1001+C1037+C1068+C1080+C1093+C1105+C1117+C1140</f>
        <v>30000</v>
      </c>
      <c r="D484" s="29">
        <f>D506+D534+D584+D612+D624+D652+D817+D888+D930+D954+D969+D980+D991+D1001+D1037+D1068+D1080+D1093+D1105+D1117+D1140</f>
        <v>6000</v>
      </c>
      <c r="E484" s="29">
        <f>E506+E534+E584+E612+E624+E652+E817+E888+E930+E954+E969+E980+E991+E1001+E1037+E1068+E1080+E1093+E1105+E1117+E1140</f>
        <v>6000</v>
      </c>
      <c r="F484" s="29">
        <f>F506+F534+F584+F612+F624+F652+F817+F888+F930+F954+F969+F980+F991+F1001+F1037+F1068+F1080+F1093+F1105+F1117+F1140</f>
        <v>6000</v>
      </c>
      <c r="G484" s="29">
        <f>G506+G534+G584+G612+G624+G652+G817+G888+G930+G954+G969+G980+G991+G1001+G1037+G1068+G1080+G1093+G1105+G1117+G1140</f>
        <v>6000</v>
      </c>
      <c r="H484" s="29">
        <f>H506+H534+H584+H612+H624+H652+H817+H888+H930+H954+H969+H980+H991+H1001+H1037+H1068+H1080+H1093+H1105+H1117+H1140</f>
        <v>6000</v>
      </c>
      <c r="I484" s="65"/>
    </row>
    <row r="485" spans="1:9" ht="15.75">
      <c r="A485" s="50">
        <v>468</v>
      </c>
      <c r="B485" s="25" t="s">
        <v>132</v>
      </c>
      <c r="C485" s="5">
        <f aca="true" t="shared" si="40" ref="C485:H485">C493+C507+C535+C585+C613+C625+C682+C871+C889+C931+C955+C970+C981+C992+C1002+C1038+C1094+C1106+C1141</f>
        <v>7043.300000000001</v>
      </c>
      <c r="D485" s="5">
        <f t="shared" si="40"/>
        <v>2114.7999999999997</v>
      </c>
      <c r="E485" s="5">
        <f t="shared" si="40"/>
        <v>1231.8999999999999</v>
      </c>
      <c r="F485" s="5">
        <f t="shared" si="40"/>
        <v>1232.1999999999998</v>
      </c>
      <c r="G485" s="5">
        <f t="shared" si="40"/>
        <v>1232.1999999999998</v>
      </c>
      <c r="H485" s="5">
        <f t="shared" si="40"/>
        <v>1232.1999999999998</v>
      </c>
      <c r="I485" s="65"/>
    </row>
    <row r="486" spans="1:9" ht="15" customHeight="1">
      <c r="A486" s="50">
        <v>469</v>
      </c>
      <c r="B486" s="7" t="s">
        <v>328</v>
      </c>
      <c r="C486" s="29">
        <f aca="true" t="shared" si="41" ref="C486:H486">C494+C508+C536+C586+C614+C626</f>
        <v>877.8</v>
      </c>
      <c r="D486" s="29">
        <f t="shared" si="41"/>
        <v>877.8</v>
      </c>
      <c r="E486" s="29">
        <f t="shared" si="41"/>
        <v>0</v>
      </c>
      <c r="F486" s="29">
        <f t="shared" si="41"/>
        <v>0</v>
      </c>
      <c r="G486" s="29">
        <f t="shared" si="41"/>
        <v>0</v>
      </c>
      <c r="H486" s="29">
        <f t="shared" si="41"/>
        <v>0</v>
      </c>
      <c r="I486" s="65"/>
    </row>
    <row r="487" spans="1:9" ht="15.75">
      <c r="A487" s="50">
        <v>470</v>
      </c>
      <c r="B487" s="25" t="s">
        <v>135</v>
      </c>
      <c r="C487" s="29">
        <f aca="true" t="shared" si="42" ref="C487:H487">C495+C509+C537+C587+C615+C627+C654+C683+C819+C890+C932+C956+C1095+C1107+C1119+C1142</f>
        <v>195573.75</v>
      </c>
      <c r="D487" s="29">
        <f t="shared" si="42"/>
        <v>18779.3</v>
      </c>
      <c r="E487" s="29">
        <f t="shared" si="42"/>
        <v>35338.5</v>
      </c>
      <c r="F487" s="29">
        <f t="shared" si="42"/>
        <v>38480.95</v>
      </c>
      <c r="G487" s="29">
        <f t="shared" si="42"/>
        <v>43482.6</v>
      </c>
      <c r="H487" s="29">
        <f t="shared" si="42"/>
        <v>59492.4</v>
      </c>
      <c r="I487" s="65"/>
    </row>
    <row r="488" spans="1:9" ht="15.75">
      <c r="A488" s="50">
        <v>471</v>
      </c>
      <c r="B488" s="25" t="s">
        <v>136</v>
      </c>
      <c r="C488" s="29">
        <f aca="true" t="shared" si="43" ref="C488:H488">C496+C510+C538+C588+C616+C655+C684+C820+C891+C922+C1096+C1108+C1120+C1132+C1143</f>
        <v>0</v>
      </c>
      <c r="D488" s="29">
        <f t="shared" si="43"/>
        <v>0</v>
      </c>
      <c r="E488" s="29">
        <f t="shared" si="43"/>
        <v>0</v>
      </c>
      <c r="F488" s="29">
        <f t="shared" si="43"/>
        <v>0</v>
      </c>
      <c r="G488" s="29">
        <f t="shared" si="43"/>
        <v>0</v>
      </c>
      <c r="H488" s="29">
        <f t="shared" si="43"/>
        <v>0</v>
      </c>
      <c r="I488" s="65"/>
    </row>
    <row r="489" spans="1:9" ht="50.25" customHeight="1">
      <c r="A489" s="50">
        <v>472</v>
      </c>
      <c r="B489" s="237" t="s">
        <v>334</v>
      </c>
      <c r="C489" s="238"/>
      <c r="D489" s="238"/>
      <c r="E489" s="238"/>
      <c r="F489" s="238"/>
      <c r="G489" s="238"/>
      <c r="H489" s="238"/>
      <c r="I489" s="239"/>
    </row>
    <row r="490" spans="1:9" ht="24" customHeight="1">
      <c r="A490" s="50">
        <v>473</v>
      </c>
      <c r="B490" s="181" t="s">
        <v>333</v>
      </c>
      <c r="C490" s="178"/>
      <c r="D490" s="178"/>
      <c r="E490" s="178"/>
      <c r="F490" s="178"/>
      <c r="G490" s="178"/>
      <c r="H490" s="178"/>
      <c r="I490" s="179"/>
    </row>
    <row r="491" spans="1:9" ht="24" customHeight="1">
      <c r="A491" s="50">
        <v>474</v>
      </c>
      <c r="B491" s="8" t="s">
        <v>149</v>
      </c>
      <c r="C491" s="7">
        <f>C498</f>
        <v>3288.95</v>
      </c>
      <c r="D491" s="7">
        <v>780</v>
      </c>
      <c r="E491" s="7">
        <v>819</v>
      </c>
      <c r="F491" s="7">
        <v>859.95</v>
      </c>
      <c r="G491" s="7">
        <v>400</v>
      </c>
      <c r="H491" s="7">
        <v>430</v>
      </c>
      <c r="I491" s="76"/>
    </row>
    <row r="492" spans="1:9" ht="16.5" customHeight="1">
      <c r="A492" s="50">
        <v>475</v>
      </c>
      <c r="B492" s="9" t="s">
        <v>131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66"/>
    </row>
    <row r="493" spans="1:9" ht="14.25" customHeight="1">
      <c r="A493" s="50">
        <v>476</v>
      </c>
      <c r="B493" s="9" t="s">
        <v>132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66"/>
    </row>
    <row r="494" spans="1:9" ht="17.25" customHeight="1">
      <c r="A494" s="50">
        <v>477</v>
      </c>
      <c r="B494" s="10" t="s">
        <v>150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66"/>
    </row>
    <row r="495" spans="1:9" ht="16.5" customHeight="1">
      <c r="A495" s="50">
        <v>478</v>
      </c>
      <c r="B495" s="9" t="s">
        <v>135</v>
      </c>
      <c r="C495" s="7">
        <v>3288.95</v>
      </c>
      <c r="D495" s="7">
        <v>780</v>
      </c>
      <c r="E495" s="7">
        <v>819</v>
      </c>
      <c r="F495" s="7">
        <v>859.95</v>
      </c>
      <c r="G495" s="7">
        <v>400</v>
      </c>
      <c r="H495" s="7">
        <v>430</v>
      </c>
      <c r="I495" s="76"/>
    </row>
    <row r="496" spans="1:9" ht="15.75" customHeight="1">
      <c r="A496" s="50">
        <v>479</v>
      </c>
      <c r="B496" s="9" t="s">
        <v>136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66"/>
    </row>
    <row r="497" spans="1:9" ht="13.5" customHeight="1">
      <c r="A497" s="50">
        <v>480</v>
      </c>
      <c r="B497" s="36" t="s">
        <v>210</v>
      </c>
      <c r="C497" s="44"/>
      <c r="D497" s="44"/>
      <c r="E497" s="44"/>
      <c r="F497" s="44"/>
      <c r="G497" s="44"/>
      <c r="H497" s="44"/>
      <c r="I497" s="68"/>
    </row>
    <row r="498" spans="1:9" ht="54" customHeight="1">
      <c r="A498" s="50">
        <v>481</v>
      </c>
      <c r="B498" s="34" t="s">
        <v>61</v>
      </c>
      <c r="C498" s="7">
        <v>3288.95</v>
      </c>
      <c r="D498" s="7">
        <v>780</v>
      </c>
      <c r="E498" s="7">
        <v>819</v>
      </c>
      <c r="F498" s="7">
        <v>859.95</v>
      </c>
      <c r="G498" s="7">
        <v>400</v>
      </c>
      <c r="H498" s="7">
        <v>430</v>
      </c>
      <c r="I498" s="66"/>
    </row>
    <row r="499" spans="1:9" ht="14.25" customHeight="1">
      <c r="A499" s="50">
        <v>482</v>
      </c>
      <c r="B499" s="35" t="s">
        <v>131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67"/>
    </row>
    <row r="500" spans="1:9" ht="13.5" customHeight="1">
      <c r="A500" s="50">
        <v>483</v>
      </c>
      <c r="B500" s="35" t="s">
        <v>132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67"/>
    </row>
    <row r="501" spans="1:9" ht="12.75">
      <c r="A501" s="50">
        <v>484</v>
      </c>
      <c r="B501" s="39" t="s">
        <v>150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67"/>
    </row>
    <row r="502" spans="1:9" ht="17.25" customHeight="1">
      <c r="A502" s="50">
        <v>485</v>
      </c>
      <c r="B502" s="35" t="s">
        <v>135</v>
      </c>
      <c r="C502" s="7">
        <v>3288.95</v>
      </c>
      <c r="D502" s="7">
        <v>780</v>
      </c>
      <c r="E502" s="7">
        <v>819</v>
      </c>
      <c r="F502" s="7">
        <v>859.95</v>
      </c>
      <c r="G502" s="7">
        <v>400</v>
      </c>
      <c r="H502" s="7">
        <v>430</v>
      </c>
      <c r="I502" s="67"/>
    </row>
    <row r="503" spans="1:9" ht="12.75">
      <c r="A503" s="50">
        <v>486</v>
      </c>
      <c r="B503" s="35" t="s">
        <v>136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67"/>
    </row>
    <row r="504" spans="1:9" ht="33.75" customHeight="1">
      <c r="A504" s="50">
        <v>487</v>
      </c>
      <c r="B504" s="181" t="s">
        <v>62</v>
      </c>
      <c r="C504" s="182"/>
      <c r="D504" s="182"/>
      <c r="E504" s="182"/>
      <c r="F504" s="182"/>
      <c r="G504" s="182"/>
      <c r="H504" s="182"/>
      <c r="I504" s="183"/>
    </row>
    <row r="505" spans="1:9" ht="25.5">
      <c r="A505" s="50">
        <v>488</v>
      </c>
      <c r="B505" s="8" t="s">
        <v>149</v>
      </c>
      <c r="C505" s="4">
        <v>269.3</v>
      </c>
      <c r="D505" s="4">
        <v>53.3</v>
      </c>
      <c r="E505" s="4">
        <v>54</v>
      </c>
      <c r="F505" s="4">
        <v>54</v>
      </c>
      <c r="G505" s="4">
        <v>54</v>
      </c>
      <c r="H505" s="4">
        <v>54</v>
      </c>
      <c r="I505" s="67"/>
    </row>
    <row r="506" spans="1:9" ht="12.75">
      <c r="A506" s="50">
        <v>489</v>
      </c>
      <c r="B506" s="9" t="s">
        <v>131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66"/>
    </row>
    <row r="507" spans="1:9" ht="12.75">
      <c r="A507" s="50">
        <v>490</v>
      </c>
      <c r="B507" s="9" t="s">
        <v>132</v>
      </c>
      <c r="C507" s="4">
        <v>269.3</v>
      </c>
      <c r="D507" s="4">
        <v>53.3</v>
      </c>
      <c r="E507" s="4">
        <v>54</v>
      </c>
      <c r="F507" s="4">
        <v>54</v>
      </c>
      <c r="G507" s="4">
        <v>54</v>
      </c>
      <c r="H507" s="4">
        <v>54</v>
      </c>
      <c r="I507" s="66"/>
    </row>
    <row r="508" spans="1:9" ht="13.5" customHeight="1">
      <c r="A508" s="50">
        <v>491</v>
      </c>
      <c r="B508" s="40" t="s">
        <v>150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66"/>
    </row>
    <row r="509" spans="1:9" ht="12.75">
      <c r="A509" s="50">
        <v>492</v>
      </c>
      <c r="B509" s="9" t="s">
        <v>135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66"/>
    </row>
    <row r="510" spans="1:9" ht="12.75">
      <c r="A510" s="50">
        <v>493</v>
      </c>
      <c r="B510" s="9" t="s">
        <v>136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66"/>
    </row>
    <row r="511" spans="1:9" ht="12.75">
      <c r="A511" s="50">
        <v>494</v>
      </c>
      <c r="B511" s="24" t="s">
        <v>337</v>
      </c>
      <c r="C511" s="44"/>
      <c r="D511" s="44"/>
      <c r="E511" s="44"/>
      <c r="F511" s="44"/>
      <c r="G511" s="44"/>
      <c r="H511" s="44"/>
      <c r="I511" s="66"/>
    </row>
    <row r="512" spans="1:9" ht="12.75">
      <c r="A512" s="50">
        <v>495</v>
      </c>
      <c r="B512" s="8" t="s">
        <v>316</v>
      </c>
      <c r="C512" s="4">
        <v>57</v>
      </c>
      <c r="D512" s="4">
        <v>11.4</v>
      </c>
      <c r="E512" s="4">
        <v>11.4</v>
      </c>
      <c r="F512" s="4">
        <v>11.4</v>
      </c>
      <c r="G512" s="4">
        <v>11.4</v>
      </c>
      <c r="H512" s="4">
        <v>11.4</v>
      </c>
      <c r="I512" s="66">
        <v>111.114</v>
      </c>
    </row>
    <row r="513" spans="1:9" ht="12.75">
      <c r="A513" s="50">
        <v>496</v>
      </c>
      <c r="B513" s="9" t="s">
        <v>131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66"/>
    </row>
    <row r="514" spans="1:9" ht="12.75">
      <c r="A514" s="50">
        <v>497</v>
      </c>
      <c r="B514" s="9" t="s">
        <v>132</v>
      </c>
      <c r="C514" s="4">
        <v>57</v>
      </c>
      <c r="D514" s="4">
        <v>11.4</v>
      </c>
      <c r="E514" s="4">
        <v>11.4</v>
      </c>
      <c r="F514" s="4">
        <v>11.4</v>
      </c>
      <c r="G514" s="4">
        <v>11.4</v>
      </c>
      <c r="H514" s="4">
        <v>11.4</v>
      </c>
      <c r="I514" s="66"/>
    </row>
    <row r="515" spans="1:9" ht="16.5" customHeight="1">
      <c r="A515" s="50">
        <v>498</v>
      </c>
      <c r="B515" s="40" t="s">
        <v>150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66"/>
    </row>
    <row r="516" spans="1:9" ht="13.5" customHeight="1">
      <c r="A516" s="50">
        <v>499</v>
      </c>
      <c r="B516" s="9" t="s">
        <v>135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66"/>
    </row>
    <row r="517" spans="1:9" ht="12.75">
      <c r="A517" s="50">
        <v>500</v>
      </c>
      <c r="B517" s="9" t="s">
        <v>136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66"/>
    </row>
    <row r="518" spans="1:9" ht="12.75">
      <c r="A518" s="50">
        <v>501</v>
      </c>
      <c r="B518" s="24" t="s">
        <v>311</v>
      </c>
      <c r="C518" s="44"/>
      <c r="D518" s="44"/>
      <c r="E518" s="44"/>
      <c r="F518" s="44"/>
      <c r="G518" s="44"/>
      <c r="H518" s="44"/>
      <c r="I518" s="66"/>
    </row>
    <row r="519" spans="1:9" ht="25.5">
      <c r="A519" s="50">
        <v>502</v>
      </c>
      <c r="B519" s="8" t="s">
        <v>304</v>
      </c>
      <c r="C519" s="4">
        <v>148</v>
      </c>
      <c r="D519" s="4">
        <v>29.6</v>
      </c>
      <c r="E519" s="4">
        <v>29.6</v>
      </c>
      <c r="F519" s="4">
        <v>29.6</v>
      </c>
      <c r="G519" s="4">
        <v>29.6</v>
      </c>
      <c r="H519" s="4">
        <v>29.6</v>
      </c>
      <c r="I519" s="66">
        <v>115</v>
      </c>
    </row>
    <row r="520" spans="1:9" s="15" customFormat="1" ht="16.5" customHeight="1">
      <c r="A520" s="50">
        <v>503</v>
      </c>
      <c r="B520" s="9" t="s">
        <v>131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66"/>
    </row>
    <row r="521" spans="1:9" ht="15" customHeight="1">
      <c r="A521" s="50">
        <v>504</v>
      </c>
      <c r="B521" s="9" t="s">
        <v>132</v>
      </c>
      <c r="C521" s="4">
        <v>148</v>
      </c>
      <c r="D521" s="4">
        <v>29.6</v>
      </c>
      <c r="E521" s="4">
        <v>29.6</v>
      </c>
      <c r="F521" s="4">
        <v>29.6</v>
      </c>
      <c r="G521" s="4">
        <v>29.6</v>
      </c>
      <c r="H521" s="4">
        <v>29.6</v>
      </c>
      <c r="I521" s="66"/>
    </row>
    <row r="522" spans="1:9" ht="14.25" customHeight="1">
      <c r="A522" s="50">
        <v>505</v>
      </c>
      <c r="B522" s="40" t="s">
        <v>150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66"/>
    </row>
    <row r="523" spans="1:9" ht="12.75">
      <c r="A523" s="50">
        <v>506</v>
      </c>
      <c r="B523" s="9" t="s">
        <v>135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66"/>
    </row>
    <row r="524" spans="1:9" ht="12.75">
      <c r="A524" s="50">
        <v>507</v>
      </c>
      <c r="B524" s="9" t="s">
        <v>136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66"/>
    </row>
    <row r="525" spans="1:9" ht="12.75">
      <c r="A525" s="50">
        <v>508</v>
      </c>
      <c r="B525" s="24" t="s">
        <v>313</v>
      </c>
      <c r="C525" s="44"/>
      <c r="D525" s="44"/>
      <c r="E525" s="44"/>
      <c r="F525" s="44"/>
      <c r="G525" s="44"/>
      <c r="H525" s="44"/>
      <c r="I525" s="66"/>
    </row>
    <row r="526" spans="1:9" ht="12.75">
      <c r="A526" s="50">
        <v>509</v>
      </c>
      <c r="B526" s="8" t="s">
        <v>63</v>
      </c>
      <c r="C526" s="4">
        <v>64.3</v>
      </c>
      <c r="D526" s="4">
        <v>12.3</v>
      </c>
      <c r="E526" s="4">
        <v>13</v>
      </c>
      <c r="F526" s="4">
        <v>13</v>
      </c>
      <c r="G526" s="4">
        <v>13</v>
      </c>
      <c r="H526" s="4">
        <v>13</v>
      </c>
      <c r="I526" s="66">
        <v>116</v>
      </c>
    </row>
    <row r="527" spans="1:9" ht="16.5" customHeight="1">
      <c r="A527" s="50">
        <v>510</v>
      </c>
      <c r="B527" s="9" t="s">
        <v>131</v>
      </c>
      <c r="C527" s="4">
        <v>0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66"/>
    </row>
    <row r="528" spans="1:9" ht="12.75">
      <c r="A528" s="50">
        <v>511</v>
      </c>
      <c r="B528" s="9" t="s">
        <v>132</v>
      </c>
      <c r="C528" s="4">
        <v>64.3</v>
      </c>
      <c r="D528" s="4">
        <v>12.3</v>
      </c>
      <c r="E528" s="4">
        <v>13</v>
      </c>
      <c r="F528" s="4">
        <v>13</v>
      </c>
      <c r="G528" s="4">
        <v>13</v>
      </c>
      <c r="H528" s="4">
        <v>13</v>
      </c>
      <c r="I528" s="66"/>
    </row>
    <row r="529" spans="1:9" ht="15.75" customHeight="1">
      <c r="A529" s="50">
        <v>512</v>
      </c>
      <c r="B529" s="40" t="s">
        <v>150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66"/>
    </row>
    <row r="530" spans="1:9" ht="12.75">
      <c r="A530" s="50">
        <v>513</v>
      </c>
      <c r="B530" s="9" t="s">
        <v>135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66"/>
    </row>
    <row r="531" spans="1:9" ht="12.75">
      <c r="A531" s="50">
        <v>514</v>
      </c>
      <c r="B531" s="9" t="s">
        <v>136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66"/>
    </row>
    <row r="532" spans="1:9" ht="43.5" customHeight="1">
      <c r="A532" s="50">
        <v>515</v>
      </c>
      <c r="B532" s="149" t="s">
        <v>64</v>
      </c>
      <c r="C532" s="149"/>
      <c r="D532" s="149"/>
      <c r="E532" s="149"/>
      <c r="F532" s="149"/>
      <c r="G532" s="149"/>
      <c r="H532" s="149"/>
      <c r="I532" s="149"/>
    </row>
    <row r="533" spans="1:9" ht="25.5">
      <c r="A533" s="50">
        <v>516</v>
      </c>
      <c r="B533" s="8" t="s">
        <v>290</v>
      </c>
      <c r="C533" s="4">
        <f aca="true" t="shared" si="44" ref="C533:H533">C540+C547+C554+C561+C568+C575</f>
        <v>5896.200000000001</v>
      </c>
      <c r="D533" s="4">
        <f t="shared" si="44"/>
        <v>1183.6999999999998</v>
      </c>
      <c r="E533" s="4">
        <f t="shared" si="44"/>
        <v>1177.8999999999999</v>
      </c>
      <c r="F533" s="4">
        <f t="shared" si="44"/>
        <v>1178.1999999999998</v>
      </c>
      <c r="G533" s="4">
        <f t="shared" si="44"/>
        <v>1178.1999999999998</v>
      </c>
      <c r="H533" s="4">
        <f t="shared" si="44"/>
        <v>1178.1999999999998</v>
      </c>
      <c r="I533" s="66"/>
    </row>
    <row r="534" spans="1:9" ht="12.75">
      <c r="A534" s="50">
        <v>517</v>
      </c>
      <c r="B534" s="9" t="s">
        <v>131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66"/>
    </row>
    <row r="535" spans="1:9" ht="15.75" customHeight="1">
      <c r="A535" s="50">
        <v>518</v>
      </c>
      <c r="B535" s="9" t="s">
        <v>132</v>
      </c>
      <c r="C535" s="4">
        <f aca="true" t="shared" si="45" ref="C535:H535">C542+C549+C556+C563+C570+C577</f>
        <v>5896.200000000001</v>
      </c>
      <c r="D535" s="4">
        <f t="shared" si="45"/>
        <v>1183.6999999999998</v>
      </c>
      <c r="E535" s="4">
        <f t="shared" si="45"/>
        <v>1177.8999999999999</v>
      </c>
      <c r="F535" s="4">
        <f t="shared" si="45"/>
        <v>1178.1999999999998</v>
      </c>
      <c r="G535" s="4">
        <f t="shared" si="45"/>
        <v>1178.1999999999998</v>
      </c>
      <c r="H535" s="4">
        <f t="shared" si="45"/>
        <v>1178.1999999999998</v>
      </c>
      <c r="I535" s="66"/>
    </row>
    <row r="536" spans="1:9" ht="13.5" customHeight="1">
      <c r="A536" s="50">
        <v>519</v>
      </c>
      <c r="B536" s="40" t="s">
        <v>150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66"/>
    </row>
    <row r="537" spans="1:9" ht="12.75">
      <c r="A537" s="50">
        <v>520</v>
      </c>
      <c r="B537" s="9" t="s">
        <v>135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66"/>
    </row>
    <row r="538" spans="1:9" ht="12.75">
      <c r="A538" s="50">
        <v>521</v>
      </c>
      <c r="B538" s="9" t="s">
        <v>136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66"/>
    </row>
    <row r="539" spans="1:9" ht="17.25" customHeight="1">
      <c r="A539" s="50">
        <v>522</v>
      </c>
      <c r="B539" s="24" t="s">
        <v>314</v>
      </c>
      <c r="C539" s="4"/>
      <c r="D539" s="4"/>
      <c r="E539" s="4"/>
      <c r="F539" s="4"/>
      <c r="G539" s="4"/>
      <c r="H539" s="4"/>
      <c r="I539" s="66"/>
    </row>
    <row r="540" spans="1:9" ht="38.25">
      <c r="A540" s="50">
        <v>523</v>
      </c>
      <c r="B540" s="8" t="s">
        <v>308</v>
      </c>
      <c r="C540" s="4">
        <v>4629.8</v>
      </c>
      <c r="D540" s="4">
        <v>925.9</v>
      </c>
      <c r="E540" s="4">
        <v>925.9</v>
      </c>
      <c r="F540" s="4">
        <v>926</v>
      </c>
      <c r="G540" s="4">
        <v>926</v>
      </c>
      <c r="H540" s="4">
        <v>926</v>
      </c>
      <c r="I540" s="66">
        <v>125</v>
      </c>
    </row>
    <row r="541" spans="1:9" ht="12.75">
      <c r="A541" s="50">
        <v>524</v>
      </c>
      <c r="B541" s="9" t="s">
        <v>131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66"/>
    </row>
    <row r="542" spans="1:9" ht="12.75">
      <c r="A542" s="50">
        <v>525</v>
      </c>
      <c r="B542" s="9" t="s">
        <v>132</v>
      </c>
      <c r="C542" s="4">
        <v>4629.8</v>
      </c>
      <c r="D542" s="4">
        <v>925.9</v>
      </c>
      <c r="E542" s="4">
        <v>925.9</v>
      </c>
      <c r="F542" s="4">
        <v>926</v>
      </c>
      <c r="G542" s="4">
        <v>926</v>
      </c>
      <c r="H542" s="4">
        <v>926</v>
      </c>
      <c r="I542" s="66"/>
    </row>
    <row r="543" spans="1:9" ht="14.25" customHeight="1">
      <c r="A543" s="50">
        <v>526</v>
      </c>
      <c r="B543" s="40" t="s">
        <v>150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66"/>
    </row>
    <row r="544" spans="1:9" ht="12.75">
      <c r="A544" s="50">
        <v>527</v>
      </c>
      <c r="B544" s="9" t="s">
        <v>135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66"/>
    </row>
    <row r="545" spans="1:9" ht="12.75">
      <c r="A545" s="50">
        <v>528</v>
      </c>
      <c r="B545" s="9" t="s">
        <v>136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66"/>
    </row>
    <row r="546" spans="1:9" ht="12.75">
      <c r="A546" s="50">
        <v>529</v>
      </c>
      <c r="B546" s="24" t="s">
        <v>211</v>
      </c>
      <c r="C546" s="4"/>
      <c r="D546" s="4"/>
      <c r="E546" s="4"/>
      <c r="F546" s="4"/>
      <c r="G546" s="4"/>
      <c r="H546" s="4"/>
      <c r="I546" s="66"/>
    </row>
    <row r="547" spans="1:9" ht="51">
      <c r="A547" s="50">
        <v>530</v>
      </c>
      <c r="B547" s="8" t="s">
        <v>65</v>
      </c>
      <c r="C547" s="4">
        <v>330.6</v>
      </c>
      <c r="D547" s="4">
        <v>70.9</v>
      </c>
      <c r="E547" s="4">
        <v>64.7</v>
      </c>
      <c r="F547" s="4">
        <v>65</v>
      </c>
      <c r="G547" s="4">
        <v>65</v>
      </c>
      <c r="H547" s="4">
        <v>65</v>
      </c>
      <c r="I547" s="66">
        <v>126</v>
      </c>
    </row>
    <row r="548" spans="1:9" s="21" customFormat="1" ht="21.75" customHeight="1">
      <c r="A548" s="50">
        <v>531</v>
      </c>
      <c r="B548" s="9" t="s">
        <v>131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66"/>
    </row>
    <row r="549" spans="1:9" s="19" customFormat="1" ht="15.75" customHeight="1">
      <c r="A549" s="50">
        <v>532</v>
      </c>
      <c r="B549" s="9" t="s">
        <v>132</v>
      </c>
      <c r="C549" s="4">
        <v>330.6</v>
      </c>
      <c r="D549" s="4">
        <v>70.9</v>
      </c>
      <c r="E549" s="4">
        <v>64.7</v>
      </c>
      <c r="F549" s="4">
        <v>65</v>
      </c>
      <c r="G549" s="4">
        <v>65</v>
      </c>
      <c r="H549" s="4">
        <v>65</v>
      </c>
      <c r="I549" s="66"/>
    </row>
    <row r="550" spans="1:9" ht="12.75">
      <c r="A550" s="50">
        <v>533</v>
      </c>
      <c r="B550" s="10" t="s">
        <v>150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66"/>
    </row>
    <row r="551" spans="1:9" ht="12.75">
      <c r="A551" s="50">
        <v>534</v>
      </c>
      <c r="B551" s="9" t="s">
        <v>135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66"/>
    </row>
    <row r="552" spans="1:9" ht="12.75">
      <c r="A552" s="50">
        <v>535</v>
      </c>
      <c r="B552" s="9" t="s">
        <v>136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66"/>
    </row>
    <row r="553" spans="1:9" ht="12.75">
      <c r="A553" s="50">
        <v>536</v>
      </c>
      <c r="B553" s="24" t="s">
        <v>400</v>
      </c>
      <c r="C553" s="4"/>
      <c r="D553" s="4"/>
      <c r="E553" s="4"/>
      <c r="F553" s="4"/>
      <c r="G553" s="4"/>
      <c r="H553" s="4"/>
      <c r="I553" s="66"/>
    </row>
    <row r="554" spans="1:9" ht="27" customHeight="1">
      <c r="A554" s="50">
        <v>537</v>
      </c>
      <c r="B554" s="8" t="s">
        <v>66</v>
      </c>
      <c r="C554" s="4">
        <v>14.8</v>
      </c>
      <c r="D554" s="4">
        <v>2.7</v>
      </c>
      <c r="E554" s="4">
        <v>3.1</v>
      </c>
      <c r="F554" s="4">
        <v>3</v>
      </c>
      <c r="G554" s="4">
        <v>3</v>
      </c>
      <c r="H554" s="4">
        <v>3</v>
      </c>
      <c r="I554" s="66">
        <v>128</v>
      </c>
    </row>
    <row r="555" spans="1:9" ht="16.5" customHeight="1">
      <c r="A555" s="50">
        <v>538</v>
      </c>
      <c r="B555" s="9" t="s">
        <v>131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66"/>
    </row>
    <row r="556" spans="1:9" ht="12.75">
      <c r="A556" s="50">
        <v>539</v>
      </c>
      <c r="B556" s="9" t="s">
        <v>132</v>
      </c>
      <c r="C556" s="4">
        <v>14.8</v>
      </c>
      <c r="D556" s="4">
        <v>2.7</v>
      </c>
      <c r="E556" s="4">
        <v>3.1</v>
      </c>
      <c r="F556" s="4">
        <v>3</v>
      </c>
      <c r="G556" s="4">
        <v>3</v>
      </c>
      <c r="H556" s="4">
        <v>3</v>
      </c>
      <c r="I556" s="66"/>
    </row>
    <row r="557" spans="1:9" ht="12.75">
      <c r="A557" s="50">
        <v>540</v>
      </c>
      <c r="B557" s="10" t="s">
        <v>150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66"/>
    </row>
    <row r="558" spans="1:9" ht="13.5" customHeight="1">
      <c r="A558" s="50">
        <v>541</v>
      </c>
      <c r="B558" s="9" t="s">
        <v>135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66"/>
    </row>
    <row r="559" spans="1:9" ht="12.75">
      <c r="A559" s="50">
        <v>542</v>
      </c>
      <c r="B559" s="9" t="s">
        <v>136</v>
      </c>
      <c r="C559" s="4">
        <v>0</v>
      </c>
      <c r="D559" s="4"/>
      <c r="E559" s="4">
        <v>0</v>
      </c>
      <c r="F559" s="4">
        <v>0</v>
      </c>
      <c r="G559" s="4">
        <v>0</v>
      </c>
      <c r="H559" s="4">
        <v>0</v>
      </c>
      <c r="I559" s="66"/>
    </row>
    <row r="560" spans="1:9" ht="12.75">
      <c r="A560" s="50">
        <v>543</v>
      </c>
      <c r="B560" s="58" t="s">
        <v>401</v>
      </c>
      <c r="C560" s="4"/>
      <c r="D560" s="4"/>
      <c r="E560" s="4"/>
      <c r="F560" s="4"/>
      <c r="G560" s="4"/>
      <c r="H560" s="4"/>
      <c r="I560" s="66"/>
    </row>
    <row r="561" spans="1:9" ht="12.75">
      <c r="A561" s="50">
        <v>544</v>
      </c>
      <c r="B561" s="80" t="s">
        <v>293</v>
      </c>
      <c r="C561" s="4">
        <f>C562+C563+C564+C565+C566</f>
        <v>838</v>
      </c>
      <c r="D561" s="4">
        <v>167.6</v>
      </c>
      <c r="E561" s="4">
        <v>167.6</v>
      </c>
      <c r="F561" s="4">
        <v>167.6</v>
      </c>
      <c r="G561" s="4">
        <v>167.6</v>
      </c>
      <c r="H561" s="4">
        <v>167.6</v>
      </c>
      <c r="I561" s="66">
        <v>128</v>
      </c>
    </row>
    <row r="562" spans="1:9" ht="12.75">
      <c r="A562" s="50">
        <v>545</v>
      </c>
      <c r="B562" s="9" t="s">
        <v>131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66"/>
    </row>
    <row r="563" spans="1:9" ht="12.75">
      <c r="A563" s="50">
        <v>546</v>
      </c>
      <c r="B563" s="9" t="s">
        <v>132</v>
      </c>
      <c r="C563" s="4">
        <f>D563+E563+F563+G563+H563</f>
        <v>838</v>
      </c>
      <c r="D563" s="4">
        <v>167.6</v>
      </c>
      <c r="E563" s="4">
        <v>167.6</v>
      </c>
      <c r="F563" s="4">
        <v>167.6</v>
      </c>
      <c r="G563" s="4">
        <v>167.6</v>
      </c>
      <c r="H563" s="4">
        <v>167.6</v>
      </c>
      <c r="I563" s="66"/>
    </row>
    <row r="564" spans="1:9" ht="12.75">
      <c r="A564" s="50">
        <v>547</v>
      </c>
      <c r="B564" s="10" t="s">
        <v>150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66"/>
    </row>
    <row r="565" spans="1:9" ht="12.75">
      <c r="A565" s="50">
        <v>548</v>
      </c>
      <c r="B565" s="9" t="s">
        <v>135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66"/>
    </row>
    <row r="566" spans="1:9" ht="12.75">
      <c r="A566" s="50">
        <v>549</v>
      </c>
      <c r="B566" s="9" t="s">
        <v>136</v>
      </c>
      <c r="C566" s="4">
        <v>0</v>
      </c>
      <c r="D566" s="4"/>
      <c r="E566" s="4">
        <v>0</v>
      </c>
      <c r="F566" s="4">
        <v>0</v>
      </c>
      <c r="G566" s="4">
        <v>0</v>
      </c>
      <c r="H566" s="4">
        <v>0</v>
      </c>
      <c r="I566" s="66"/>
    </row>
    <row r="567" spans="1:9" ht="12.75">
      <c r="A567" s="50">
        <v>550</v>
      </c>
      <c r="B567" s="58" t="s">
        <v>73</v>
      </c>
      <c r="C567" s="4"/>
      <c r="D567" s="4"/>
      <c r="E567" s="4"/>
      <c r="F567" s="4"/>
      <c r="G567" s="4"/>
      <c r="H567" s="4"/>
      <c r="I567" s="66"/>
    </row>
    <row r="568" spans="1:9" ht="38.25">
      <c r="A568" s="50">
        <v>551</v>
      </c>
      <c r="B568" s="80" t="s">
        <v>294</v>
      </c>
      <c r="C568" s="4">
        <f>C569+C570+C571+C572+C573</f>
        <v>60</v>
      </c>
      <c r="D568" s="4">
        <v>12</v>
      </c>
      <c r="E568" s="4">
        <v>12</v>
      </c>
      <c r="F568" s="4">
        <v>12</v>
      </c>
      <c r="G568" s="4">
        <v>12</v>
      </c>
      <c r="H568" s="4">
        <v>12</v>
      </c>
      <c r="I568" s="66">
        <v>128</v>
      </c>
    </row>
    <row r="569" spans="1:9" ht="12.75">
      <c r="A569" s="50">
        <v>552</v>
      </c>
      <c r="B569" s="9" t="s">
        <v>131</v>
      </c>
      <c r="C569" s="4">
        <v>0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66"/>
    </row>
    <row r="570" spans="1:9" ht="12.75">
      <c r="A570" s="50">
        <v>553</v>
      </c>
      <c r="B570" s="9" t="s">
        <v>132</v>
      </c>
      <c r="C570" s="4">
        <f>D570+E570+F570+G570+H570</f>
        <v>60</v>
      </c>
      <c r="D570" s="4">
        <v>12</v>
      </c>
      <c r="E570" s="4">
        <v>12</v>
      </c>
      <c r="F570" s="4">
        <v>12</v>
      </c>
      <c r="G570" s="4">
        <v>12</v>
      </c>
      <c r="H570" s="4">
        <v>12</v>
      </c>
      <c r="I570" s="66"/>
    </row>
    <row r="571" spans="1:9" ht="12.75">
      <c r="A571" s="50">
        <v>554</v>
      </c>
      <c r="B571" s="10" t="s">
        <v>150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66"/>
    </row>
    <row r="572" spans="1:9" ht="12.75">
      <c r="A572" s="50">
        <v>555</v>
      </c>
      <c r="B572" s="9" t="s">
        <v>135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66"/>
    </row>
    <row r="573" spans="1:9" ht="12.75">
      <c r="A573" s="50">
        <v>556</v>
      </c>
      <c r="B573" s="9" t="s">
        <v>136</v>
      </c>
      <c r="C573" s="4">
        <v>0</v>
      </c>
      <c r="D573" s="4"/>
      <c r="E573" s="4">
        <v>0</v>
      </c>
      <c r="F573" s="4">
        <v>0</v>
      </c>
      <c r="G573" s="4">
        <v>0</v>
      </c>
      <c r="H573" s="4">
        <v>0</v>
      </c>
      <c r="I573" s="66"/>
    </row>
    <row r="574" spans="1:9" ht="12.75">
      <c r="A574" s="50">
        <v>557</v>
      </c>
      <c r="B574" s="58" t="s">
        <v>74</v>
      </c>
      <c r="C574" s="4"/>
      <c r="D574" s="4"/>
      <c r="E574" s="4"/>
      <c r="F574" s="4"/>
      <c r="G574" s="4"/>
      <c r="H574" s="4"/>
      <c r="I574" s="66"/>
    </row>
    <row r="575" spans="1:9" ht="51">
      <c r="A575" s="50">
        <v>558</v>
      </c>
      <c r="B575" s="80" t="s">
        <v>295</v>
      </c>
      <c r="C575" s="4">
        <f>C576+C577+C578+C579+C580</f>
        <v>23</v>
      </c>
      <c r="D575" s="4">
        <v>4.6</v>
      </c>
      <c r="E575" s="4">
        <v>4.6</v>
      </c>
      <c r="F575" s="4">
        <v>4.6</v>
      </c>
      <c r="G575" s="4">
        <v>4.6</v>
      </c>
      <c r="H575" s="4">
        <v>4.6</v>
      </c>
      <c r="I575" s="66">
        <v>125</v>
      </c>
    </row>
    <row r="576" spans="1:9" ht="12.75">
      <c r="A576" s="50">
        <v>559</v>
      </c>
      <c r="B576" s="9" t="s">
        <v>131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66"/>
    </row>
    <row r="577" spans="1:9" ht="12.75">
      <c r="A577" s="50">
        <v>560</v>
      </c>
      <c r="B577" s="9" t="s">
        <v>132</v>
      </c>
      <c r="C577" s="4">
        <f>D577+E577+F577+G577+H577</f>
        <v>23</v>
      </c>
      <c r="D577" s="4">
        <v>4.6</v>
      </c>
      <c r="E577" s="4">
        <v>4.6</v>
      </c>
      <c r="F577" s="4">
        <v>4.6</v>
      </c>
      <c r="G577" s="4">
        <v>4.6</v>
      </c>
      <c r="H577" s="4">
        <v>4.6</v>
      </c>
      <c r="I577" s="66"/>
    </row>
    <row r="578" spans="1:9" ht="12.75">
      <c r="A578" s="50">
        <v>561</v>
      </c>
      <c r="B578" s="10" t="s">
        <v>150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66"/>
    </row>
    <row r="579" spans="1:9" ht="12.75">
      <c r="A579" s="50">
        <v>562</v>
      </c>
      <c r="B579" s="9" t="s">
        <v>135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66"/>
    </row>
    <row r="580" spans="1:9" ht="12.75">
      <c r="A580" s="50">
        <v>563</v>
      </c>
      <c r="B580" s="9" t="s">
        <v>136</v>
      </c>
      <c r="C580" s="4">
        <v>0</v>
      </c>
      <c r="D580" s="4"/>
      <c r="E580" s="4">
        <v>0</v>
      </c>
      <c r="F580" s="4">
        <v>0</v>
      </c>
      <c r="G580" s="4">
        <v>0</v>
      </c>
      <c r="H580" s="4">
        <v>0</v>
      </c>
      <c r="I580" s="66"/>
    </row>
    <row r="581" spans="1:9" ht="52.5" customHeight="1">
      <c r="A581" s="50">
        <v>564</v>
      </c>
      <c r="B581" s="219" t="s">
        <v>67</v>
      </c>
      <c r="C581" s="219"/>
      <c r="D581" s="219"/>
      <c r="E581" s="219"/>
      <c r="F581" s="219"/>
      <c r="G581" s="219"/>
      <c r="H581" s="219"/>
      <c r="I581" s="219"/>
    </row>
    <row r="582" spans="1:9" ht="31.5" customHeight="1">
      <c r="A582" s="50">
        <v>565</v>
      </c>
      <c r="B582" s="149" t="s">
        <v>68</v>
      </c>
      <c r="C582" s="149"/>
      <c r="D582" s="149"/>
      <c r="E582" s="149"/>
      <c r="F582" s="149"/>
      <c r="G582" s="149"/>
      <c r="H582" s="149"/>
      <c r="I582" s="149"/>
    </row>
    <row r="583" spans="1:9" ht="18.75" customHeight="1">
      <c r="A583" s="50">
        <v>566</v>
      </c>
      <c r="B583" s="8" t="s">
        <v>149</v>
      </c>
      <c r="C583" s="4">
        <v>30000</v>
      </c>
      <c r="D583" s="4">
        <v>6000</v>
      </c>
      <c r="E583" s="4">
        <v>6000</v>
      </c>
      <c r="F583" s="4">
        <v>6000</v>
      </c>
      <c r="G583" s="4">
        <v>6000</v>
      </c>
      <c r="H583" s="4">
        <v>6000</v>
      </c>
      <c r="I583" s="66"/>
    </row>
    <row r="584" spans="1:9" ht="15" customHeight="1">
      <c r="A584" s="50">
        <v>567</v>
      </c>
      <c r="B584" s="9" t="s">
        <v>131</v>
      </c>
      <c r="C584" s="4">
        <v>30000</v>
      </c>
      <c r="D584" s="4">
        <v>6000</v>
      </c>
      <c r="E584" s="4">
        <v>6000</v>
      </c>
      <c r="F584" s="4">
        <v>6000</v>
      </c>
      <c r="G584" s="4">
        <v>6000</v>
      </c>
      <c r="H584" s="4">
        <v>6000</v>
      </c>
      <c r="I584" s="66"/>
    </row>
    <row r="585" spans="1:9" ht="18" customHeight="1">
      <c r="A585" s="50">
        <v>568</v>
      </c>
      <c r="B585" s="9" t="s">
        <v>132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66"/>
    </row>
    <row r="586" spans="1:9" ht="12.75">
      <c r="A586" s="50">
        <v>569</v>
      </c>
      <c r="B586" s="10" t="s">
        <v>150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66"/>
    </row>
    <row r="587" spans="1:9" ht="15.75" customHeight="1">
      <c r="A587" s="50">
        <v>570</v>
      </c>
      <c r="B587" s="9" t="s">
        <v>135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66"/>
    </row>
    <row r="588" spans="1:9" ht="16.5" customHeight="1">
      <c r="A588" s="50">
        <v>571</v>
      </c>
      <c r="B588" s="9" t="s">
        <v>136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66"/>
    </row>
    <row r="589" spans="1:9" ht="12.75">
      <c r="A589" s="50">
        <v>572</v>
      </c>
      <c r="B589" s="24" t="s">
        <v>76</v>
      </c>
      <c r="C589" s="4"/>
      <c r="D589" s="4"/>
      <c r="E589" s="4"/>
      <c r="F589" s="4"/>
      <c r="G589" s="4"/>
      <c r="H589" s="4"/>
      <c r="I589" s="66"/>
    </row>
    <row r="590" spans="1:9" ht="94.5" customHeight="1">
      <c r="A590" s="50">
        <v>573</v>
      </c>
      <c r="B590" s="8" t="s">
        <v>69</v>
      </c>
      <c r="C590" s="4">
        <v>15000</v>
      </c>
      <c r="D590" s="4">
        <v>3000</v>
      </c>
      <c r="E590" s="4">
        <v>3000</v>
      </c>
      <c r="F590" s="4">
        <v>3000</v>
      </c>
      <c r="G590" s="4">
        <v>3000</v>
      </c>
      <c r="H590" s="4">
        <v>3000</v>
      </c>
      <c r="I590" s="66">
        <v>131</v>
      </c>
    </row>
    <row r="591" spans="1:9" ht="12.75">
      <c r="A591" s="50">
        <v>574</v>
      </c>
      <c r="B591" s="8" t="s">
        <v>309</v>
      </c>
      <c r="C591" s="4">
        <v>15000</v>
      </c>
      <c r="D591" s="4">
        <v>3000</v>
      </c>
      <c r="E591" s="4">
        <v>3000</v>
      </c>
      <c r="F591" s="4">
        <v>3000</v>
      </c>
      <c r="G591" s="4">
        <v>3000</v>
      </c>
      <c r="H591" s="4">
        <v>3000</v>
      </c>
      <c r="I591" s="66"/>
    </row>
    <row r="592" spans="1:9" ht="18" customHeight="1">
      <c r="A592" s="50">
        <v>575</v>
      </c>
      <c r="B592" s="8" t="s">
        <v>310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66"/>
    </row>
    <row r="593" spans="1:9" ht="12.75">
      <c r="A593" s="50">
        <v>576</v>
      </c>
      <c r="B593" s="24" t="s">
        <v>402</v>
      </c>
      <c r="C593" s="4"/>
      <c r="D593" s="4"/>
      <c r="E593" s="4"/>
      <c r="F593" s="4"/>
      <c r="G593" s="4"/>
      <c r="H593" s="4"/>
      <c r="I593" s="66"/>
    </row>
    <row r="594" spans="1:9" ht="88.5" customHeight="1">
      <c r="A594" s="50">
        <v>577</v>
      </c>
      <c r="B594" s="8" t="s">
        <v>70</v>
      </c>
      <c r="C594" s="4">
        <v>15000</v>
      </c>
      <c r="D594" s="4">
        <v>3000</v>
      </c>
      <c r="E594" s="4">
        <v>3000</v>
      </c>
      <c r="F594" s="4">
        <v>3000</v>
      </c>
      <c r="G594" s="4">
        <v>3000</v>
      </c>
      <c r="H594" s="4">
        <v>3000</v>
      </c>
      <c r="I594" s="77">
        <v>131</v>
      </c>
    </row>
    <row r="595" spans="1:9" ht="16.5" customHeight="1">
      <c r="A595" s="50">
        <v>578</v>
      </c>
      <c r="B595" s="8" t="s">
        <v>309</v>
      </c>
      <c r="C595" s="4">
        <v>15000</v>
      </c>
      <c r="D595" s="4">
        <v>3000</v>
      </c>
      <c r="E595" s="4">
        <v>3000</v>
      </c>
      <c r="F595" s="4">
        <v>3000</v>
      </c>
      <c r="G595" s="4">
        <v>3000</v>
      </c>
      <c r="H595" s="4">
        <v>3000</v>
      </c>
      <c r="I595" s="77"/>
    </row>
    <row r="596" spans="1:9" ht="12.75">
      <c r="A596" s="50">
        <v>579</v>
      </c>
      <c r="B596" s="8" t="s">
        <v>310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77"/>
    </row>
    <row r="597" spans="1:9" ht="18" customHeight="1">
      <c r="A597" s="50">
        <v>580</v>
      </c>
      <c r="B597" s="8" t="s">
        <v>312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77"/>
    </row>
    <row r="598" spans="1:9" ht="22.5" customHeight="1">
      <c r="A598" s="50">
        <v>581</v>
      </c>
      <c r="B598" s="154" t="s">
        <v>688</v>
      </c>
      <c r="C598" s="154"/>
      <c r="D598" s="154"/>
      <c r="E598" s="154"/>
      <c r="F598" s="154"/>
      <c r="G598" s="154"/>
      <c r="H598" s="154"/>
      <c r="I598" s="154"/>
    </row>
    <row r="599" spans="1:9" ht="12.75">
      <c r="A599" s="50">
        <v>582</v>
      </c>
      <c r="B599" s="41"/>
      <c r="C599" s="31"/>
      <c r="D599" s="31"/>
      <c r="E599" s="31"/>
      <c r="F599" s="31"/>
      <c r="G599" s="31"/>
      <c r="H599" s="31"/>
      <c r="I599" s="75"/>
    </row>
    <row r="600" spans="1:9" ht="25.5">
      <c r="A600" s="50">
        <v>583</v>
      </c>
      <c r="B600" s="34" t="s">
        <v>33</v>
      </c>
      <c r="C600" s="7">
        <v>27052.2</v>
      </c>
      <c r="D600" s="7">
        <v>4142.2</v>
      </c>
      <c r="E600" s="7">
        <v>5230</v>
      </c>
      <c r="F600" s="7">
        <v>5560</v>
      </c>
      <c r="G600" s="7">
        <v>6000</v>
      </c>
      <c r="H600" s="7">
        <v>6120</v>
      </c>
      <c r="I600" s="68"/>
    </row>
    <row r="601" spans="1:9" ht="12.75">
      <c r="A601" s="50">
        <v>584</v>
      </c>
      <c r="B601" s="35" t="s">
        <v>131</v>
      </c>
      <c r="C601" s="7">
        <v>0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68"/>
    </row>
    <row r="602" spans="1:9" ht="12.75">
      <c r="A602" s="50">
        <v>585</v>
      </c>
      <c r="B602" s="35" t="s">
        <v>132</v>
      </c>
      <c r="C602" s="7">
        <v>0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68"/>
    </row>
    <row r="603" spans="1:9" ht="12.75">
      <c r="A603" s="50">
        <v>586</v>
      </c>
      <c r="B603" s="39" t="s">
        <v>150</v>
      </c>
      <c r="C603" s="7">
        <v>0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68"/>
    </row>
    <row r="604" spans="1:9" ht="12.75">
      <c r="A604" s="50">
        <v>587</v>
      </c>
      <c r="B604" s="35" t="s">
        <v>135</v>
      </c>
      <c r="C604" s="4">
        <v>27052.2</v>
      </c>
      <c r="D604" s="4">
        <v>4142.2</v>
      </c>
      <c r="E604" s="4">
        <v>5230</v>
      </c>
      <c r="F604" s="4">
        <v>5560</v>
      </c>
      <c r="G604" s="4">
        <v>6000</v>
      </c>
      <c r="H604" s="4">
        <v>6120</v>
      </c>
      <c r="I604" s="68"/>
    </row>
    <row r="605" spans="1:9" ht="12.75">
      <c r="A605" s="50">
        <v>588</v>
      </c>
      <c r="B605" s="35" t="s">
        <v>136</v>
      </c>
      <c r="C605" s="7">
        <v>0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68"/>
    </row>
    <row r="606" spans="1:9" ht="12.75">
      <c r="A606" s="50">
        <v>589</v>
      </c>
      <c r="B606" s="36" t="s">
        <v>403</v>
      </c>
      <c r="I606" s="68"/>
    </row>
    <row r="607" spans="1:9" s="22" customFormat="1" ht="55.5" customHeight="1">
      <c r="A607" s="50">
        <v>590</v>
      </c>
      <c r="B607" s="34" t="s">
        <v>344</v>
      </c>
      <c r="C607" s="7">
        <v>27052.2</v>
      </c>
      <c r="D607" s="7">
        <v>4142.2</v>
      </c>
      <c r="E607" s="7">
        <v>5230</v>
      </c>
      <c r="F607" s="7">
        <v>5560</v>
      </c>
      <c r="G607" s="7">
        <v>6000</v>
      </c>
      <c r="H607" s="7">
        <v>6120</v>
      </c>
      <c r="I607" s="68">
        <v>137</v>
      </c>
    </row>
    <row r="608" spans="1:9" ht="12.75">
      <c r="A608" s="50">
        <v>591</v>
      </c>
      <c r="B608" s="34" t="s">
        <v>135</v>
      </c>
      <c r="C608" s="4">
        <v>27052.2</v>
      </c>
      <c r="D608" s="4">
        <v>4142.2</v>
      </c>
      <c r="E608" s="4">
        <v>5230</v>
      </c>
      <c r="F608" s="4">
        <v>5560</v>
      </c>
      <c r="G608" s="4">
        <v>6000</v>
      </c>
      <c r="H608" s="4">
        <v>6120</v>
      </c>
      <c r="I608" s="68"/>
    </row>
    <row r="609" spans="1:9" ht="33" customHeight="1">
      <c r="A609" s="50">
        <v>592</v>
      </c>
      <c r="B609" s="154" t="s">
        <v>71</v>
      </c>
      <c r="C609" s="154"/>
      <c r="D609" s="154"/>
      <c r="E609" s="154"/>
      <c r="F609" s="154"/>
      <c r="G609" s="154"/>
      <c r="H609" s="154"/>
      <c r="I609" s="154"/>
    </row>
    <row r="610" spans="1:9" ht="12.75">
      <c r="A610" s="50">
        <v>593</v>
      </c>
      <c r="B610" s="34" t="s">
        <v>306</v>
      </c>
      <c r="C610" s="7">
        <v>6128.8</v>
      </c>
      <c r="D610" s="7">
        <v>2198.8</v>
      </c>
      <c r="E610" s="4">
        <v>1080</v>
      </c>
      <c r="F610" s="4">
        <v>1080</v>
      </c>
      <c r="G610" s="4">
        <v>900</v>
      </c>
      <c r="H610" s="4">
        <v>870</v>
      </c>
      <c r="I610" s="68"/>
    </row>
    <row r="611" spans="1:9" ht="15.75" customHeight="1">
      <c r="A611" s="50">
        <v>594</v>
      </c>
      <c r="B611" s="34" t="s">
        <v>130</v>
      </c>
      <c r="C611" s="7"/>
      <c r="D611" s="7"/>
      <c r="E611" s="7"/>
      <c r="F611" s="7"/>
      <c r="G611" s="7"/>
      <c r="H611" s="7"/>
      <c r="I611" s="68"/>
    </row>
    <row r="612" spans="1:9" ht="12.75">
      <c r="A612" s="50">
        <v>595</v>
      </c>
      <c r="B612" s="35" t="s">
        <v>131</v>
      </c>
      <c r="C612" s="7"/>
      <c r="D612" s="7"/>
      <c r="E612" s="7"/>
      <c r="F612" s="7"/>
      <c r="G612" s="7"/>
      <c r="H612" s="7"/>
      <c r="I612" s="68"/>
    </row>
    <row r="613" spans="1:9" ht="12.75">
      <c r="A613" s="50">
        <v>596</v>
      </c>
      <c r="B613" s="35" t="s">
        <v>132</v>
      </c>
      <c r="C613" s="7">
        <v>877.8</v>
      </c>
      <c r="D613" s="7">
        <v>877.8</v>
      </c>
      <c r="E613" s="7">
        <v>0</v>
      </c>
      <c r="F613" s="7">
        <v>0</v>
      </c>
      <c r="G613" s="7">
        <v>0</v>
      </c>
      <c r="H613" s="7">
        <v>0</v>
      </c>
      <c r="I613" s="68"/>
    </row>
    <row r="614" spans="1:9" ht="12.75">
      <c r="A614" s="50">
        <v>597</v>
      </c>
      <c r="B614" s="39" t="s">
        <v>150</v>
      </c>
      <c r="C614" s="7">
        <v>877.8</v>
      </c>
      <c r="D614" s="7">
        <v>877.8</v>
      </c>
      <c r="E614" s="7">
        <v>0</v>
      </c>
      <c r="F614" s="7">
        <v>0</v>
      </c>
      <c r="G614" s="7">
        <v>0</v>
      </c>
      <c r="H614" s="7">
        <v>0</v>
      </c>
      <c r="I614" s="68"/>
    </row>
    <row r="615" spans="1:9" ht="12.75">
      <c r="A615" s="50">
        <v>598</v>
      </c>
      <c r="B615" s="35" t="s">
        <v>135</v>
      </c>
      <c r="C615" s="7">
        <v>5251</v>
      </c>
      <c r="D615" s="7">
        <v>1321</v>
      </c>
      <c r="E615" s="7">
        <v>1080</v>
      </c>
      <c r="F615" s="7">
        <v>1080</v>
      </c>
      <c r="G615" s="7">
        <v>900</v>
      </c>
      <c r="H615" s="7">
        <v>870</v>
      </c>
      <c r="I615" s="68"/>
    </row>
    <row r="616" spans="1:9" ht="12.75">
      <c r="A616" s="50">
        <v>599</v>
      </c>
      <c r="B616" s="35" t="s">
        <v>136</v>
      </c>
      <c r="C616" s="7">
        <v>0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68"/>
    </row>
    <row r="617" spans="1:9" ht="12.75">
      <c r="A617" s="50">
        <v>600</v>
      </c>
      <c r="B617" s="36" t="s">
        <v>212</v>
      </c>
      <c r="C617" s="31"/>
      <c r="D617" s="31"/>
      <c r="E617" s="31"/>
      <c r="F617" s="31"/>
      <c r="G617" s="31"/>
      <c r="H617" s="31"/>
      <c r="I617" s="68"/>
    </row>
    <row r="618" spans="1:9" ht="31.9" customHeight="1">
      <c r="A618" s="50">
        <v>601</v>
      </c>
      <c r="B618" s="34" t="s">
        <v>72</v>
      </c>
      <c r="C618" s="7">
        <v>6128.8</v>
      </c>
      <c r="D618" s="7">
        <v>2198.8</v>
      </c>
      <c r="E618" s="4">
        <v>1080</v>
      </c>
      <c r="F618" s="4">
        <v>1080</v>
      </c>
      <c r="G618" s="4">
        <v>900</v>
      </c>
      <c r="H618" s="4">
        <v>870</v>
      </c>
      <c r="I618" s="78">
        <v>145</v>
      </c>
    </row>
    <row r="619" spans="1:9" ht="17.25" customHeight="1">
      <c r="A619" s="50">
        <v>602</v>
      </c>
      <c r="B619" s="35" t="s">
        <v>132</v>
      </c>
      <c r="C619" s="7">
        <v>877.8</v>
      </c>
      <c r="D619" s="7">
        <v>877.8</v>
      </c>
      <c r="E619" s="7">
        <v>0</v>
      </c>
      <c r="F619" s="7">
        <v>0</v>
      </c>
      <c r="G619" s="7">
        <v>0</v>
      </c>
      <c r="H619" s="7">
        <v>0</v>
      </c>
      <c r="I619" s="68"/>
    </row>
    <row r="620" spans="1:9" ht="12.75">
      <c r="A620" s="50">
        <v>603</v>
      </c>
      <c r="B620" s="39" t="s">
        <v>150</v>
      </c>
      <c r="C620" s="7">
        <v>877.8</v>
      </c>
      <c r="D620" s="7">
        <v>877.8</v>
      </c>
      <c r="E620" s="7">
        <v>0</v>
      </c>
      <c r="F620" s="7">
        <v>0</v>
      </c>
      <c r="G620" s="7">
        <v>0</v>
      </c>
      <c r="H620" s="7">
        <v>0</v>
      </c>
      <c r="I620" s="68"/>
    </row>
    <row r="621" spans="1:9" ht="12.75">
      <c r="A621" s="50">
        <v>604</v>
      </c>
      <c r="B621" s="35" t="s">
        <v>135</v>
      </c>
      <c r="C621" s="7">
        <v>5251</v>
      </c>
      <c r="D621" s="7">
        <v>1321</v>
      </c>
      <c r="E621" s="7">
        <v>1080</v>
      </c>
      <c r="F621" s="7">
        <v>1080</v>
      </c>
      <c r="G621" s="7">
        <v>900</v>
      </c>
      <c r="H621" s="7">
        <v>870</v>
      </c>
      <c r="I621" s="68"/>
    </row>
    <row r="622" spans="1:9" ht="12.75">
      <c r="A622" s="50">
        <v>605</v>
      </c>
      <c r="B622" s="240" t="s">
        <v>31</v>
      </c>
      <c r="C622" s="240"/>
      <c r="D622" s="240"/>
      <c r="E622" s="240"/>
      <c r="F622" s="240"/>
      <c r="G622" s="240"/>
      <c r="H622" s="240"/>
      <c r="I622" s="240"/>
    </row>
    <row r="623" spans="1:9" ht="26.25" customHeight="1">
      <c r="A623" s="50">
        <v>606</v>
      </c>
      <c r="B623" s="34" t="s">
        <v>287</v>
      </c>
      <c r="C623" s="7">
        <v>0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68"/>
    </row>
    <row r="624" spans="1:9" ht="15.75" customHeight="1">
      <c r="A624" s="50">
        <v>607</v>
      </c>
      <c r="B624" s="35" t="s">
        <v>131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68"/>
    </row>
    <row r="625" spans="1:9" ht="12.75">
      <c r="A625" s="50">
        <v>608</v>
      </c>
      <c r="B625" s="35" t="s">
        <v>132</v>
      </c>
      <c r="C625" s="7">
        <v>0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68"/>
    </row>
    <row r="626" spans="1:9" ht="12.75">
      <c r="A626" s="50">
        <v>609</v>
      </c>
      <c r="B626" s="39" t="s">
        <v>150</v>
      </c>
      <c r="C626" s="7">
        <v>0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68"/>
    </row>
    <row r="627" spans="1:9" ht="12.75">
      <c r="A627" s="50">
        <v>610</v>
      </c>
      <c r="B627" s="35" t="s">
        <v>135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68"/>
    </row>
    <row r="628" spans="1:9" ht="19.5" customHeight="1">
      <c r="A628" s="50">
        <v>611</v>
      </c>
      <c r="B628" s="35" t="s">
        <v>136</v>
      </c>
      <c r="C628" s="7">
        <v>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68"/>
    </row>
    <row r="629" spans="1:9" ht="13.5" customHeight="1">
      <c r="A629" s="50">
        <v>612</v>
      </c>
      <c r="B629" s="36" t="s">
        <v>213</v>
      </c>
      <c r="I629" s="68"/>
    </row>
    <row r="630" spans="1:9" ht="94.5" customHeight="1">
      <c r="A630" s="50">
        <v>613</v>
      </c>
      <c r="B630" s="34" t="s">
        <v>348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68">
        <v>147</v>
      </c>
    </row>
    <row r="631" spans="1:9" ht="12.75">
      <c r="A631" s="50">
        <v>614</v>
      </c>
      <c r="B631" s="34" t="s">
        <v>309</v>
      </c>
      <c r="C631" s="43">
        <v>0</v>
      </c>
      <c r="D631" s="43">
        <v>0</v>
      </c>
      <c r="E631" s="43">
        <v>0</v>
      </c>
      <c r="F631" s="43">
        <v>0</v>
      </c>
      <c r="G631" s="43">
        <v>0</v>
      </c>
      <c r="H631" s="43">
        <v>0</v>
      </c>
      <c r="I631" s="68"/>
    </row>
    <row r="632" spans="1:9" ht="12.75">
      <c r="A632" s="50">
        <v>615</v>
      </c>
      <c r="B632" s="34" t="s">
        <v>310</v>
      </c>
      <c r="C632" s="7">
        <v>0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68"/>
    </row>
    <row r="633" spans="1:9" ht="12.75">
      <c r="A633" s="50">
        <v>616</v>
      </c>
      <c r="B633" s="36" t="s">
        <v>404</v>
      </c>
      <c r="C633" s="31"/>
      <c r="D633" s="31"/>
      <c r="E633" s="31"/>
      <c r="F633" s="31"/>
      <c r="G633" s="31"/>
      <c r="H633" s="31"/>
      <c r="I633" s="68"/>
    </row>
    <row r="634" spans="1:9" ht="94.5" customHeight="1">
      <c r="A634" s="50">
        <v>617</v>
      </c>
      <c r="B634" s="34" t="s">
        <v>329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68">
        <v>147</v>
      </c>
    </row>
    <row r="635" spans="1:9" ht="12.75">
      <c r="A635" s="50">
        <v>618</v>
      </c>
      <c r="B635" s="34" t="s">
        <v>310</v>
      </c>
      <c r="C635" s="7">
        <v>0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68"/>
    </row>
    <row r="636" spans="1:9" ht="12.75">
      <c r="A636" s="50">
        <v>619</v>
      </c>
      <c r="B636" s="36" t="s">
        <v>405</v>
      </c>
      <c r="C636" s="7"/>
      <c r="D636" s="7"/>
      <c r="E636" s="7"/>
      <c r="F636" s="7"/>
      <c r="G636" s="7"/>
      <c r="H636" s="7"/>
      <c r="I636" s="68"/>
    </row>
    <row r="637" spans="1:9" ht="27" customHeight="1">
      <c r="A637" s="50">
        <v>620</v>
      </c>
      <c r="B637" s="34" t="s">
        <v>32</v>
      </c>
      <c r="C637" s="7">
        <v>0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68">
        <v>149</v>
      </c>
    </row>
    <row r="638" spans="1:9" ht="12.75">
      <c r="A638" s="50">
        <v>621</v>
      </c>
      <c r="B638" s="34" t="s">
        <v>310</v>
      </c>
      <c r="C638" s="7">
        <v>0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68"/>
    </row>
    <row r="639" spans="1:9" ht="17.25" customHeight="1">
      <c r="A639" s="50">
        <v>622</v>
      </c>
      <c r="B639" s="34" t="s">
        <v>312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68"/>
    </row>
    <row r="640" spans="1:9" ht="25.5">
      <c r="A640" s="50">
        <v>623</v>
      </c>
      <c r="B640" s="8" t="s">
        <v>33</v>
      </c>
      <c r="C640" s="4">
        <v>411097.4</v>
      </c>
      <c r="D640" s="4">
        <v>153400.2</v>
      </c>
      <c r="E640" s="4">
        <v>177208.7</v>
      </c>
      <c r="F640" s="4">
        <v>80488.5</v>
      </c>
      <c r="G640" s="4">
        <v>0</v>
      </c>
      <c r="H640" s="4">
        <v>0</v>
      </c>
      <c r="I640" s="66"/>
    </row>
    <row r="641" spans="1:9" ht="12.75">
      <c r="A641" s="50">
        <v>624</v>
      </c>
      <c r="B641" s="10" t="s">
        <v>131</v>
      </c>
      <c r="C641" s="4">
        <v>63131.1</v>
      </c>
      <c r="D641" s="4">
        <v>21468.7</v>
      </c>
      <c r="E641" s="4">
        <v>16902.4</v>
      </c>
      <c r="F641" s="4">
        <v>24760</v>
      </c>
      <c r="G641" s="4">
        <v>0</v>
      </c>
      <c r="H641" s="4">
        <v>0</v>
      </c>
      <c r="I641" s="66"/>
    </row>
    <row r="642" spans="1:9" ht="12.75">
      <c r="A642" s="50">
        <v>625</v>
      </c>
      <c r="B642" s="10" t="s">
        <v>132</v>
      </c>
      <c r="C642" s="4">
        <v>199896.4</v>
      </c>
      <c r="D642" s="4">
        <v>80207.3</v>
      </c>
      <c r="E642" s="4">
        <v>92659</v>
      </c>
      <c r="F642" s="4">
        <v>27030.1</v>
      </c>
      <c r="G642" s="4">
        <v>0</v>
      </c>
      <c r="H642" s="4">
        <v>0</v>
      </c>
      <c r="I642" s="66"/>
    </row>
    <row r="643" spans="1:9" ht="12.75">
      <c r="A643" s="50">
        <v>626</v>
      </c>
      <c r="B643" s="10" t="s">
        <v>135</v>
      </c>
      <c r="C643" s="4">
        <v>48762.4</v>
      </c>
      <c r="D643" s="4">
        <v>19159.3</v>
      </c>
      <c r="E643" s="4">
        <v>18234.5</v>
      </c>
      <c r="F643" s="4">
        <v>11368.6</v>
      </c>
      <c r="G643" s="4">
        <v>0</v>
      </c>
      <c r="H643" s="4">
        <v>0</v>
      </c>
      <c r="I643" s="66"/>
    </row>
    <row r="644" spans="1:9" ht="12.75">
      <c r="A644" s="50">
        <v>627</v>
      </c>
      <c r="B644" s="10" t="s">
        <v>136</v>
      </c>
      <c r="C644" s="4">
        <v>99307.5</v>
      </c>
      <c r="D644" s="4">
        <v>32564.9</v>
      </c>
      <c r="E644" s="4">
        <v>49412.8</v>
      </c>
      <c r="F644" s="4">
        <v>17329.8</v>
      </c>
      <c r="G644" s="4">
        <v>0</v>
      </c>
      <c r="H644" s="4">
        <v>0</v>
      </c>
      <c r="I644" s="66"/>
    </row>
    <row r="645" spans="1:9" ht="12.75">
      <c r="A645" s="50">
        <v>628</v>
      </c>
      <c r="B645" s="42" t="s">
        <v>84</v>
      </c>
      <c r="C645" s="4"/>
      <c r="D645" s="4"/>
      <c r="E645" s="4"/>
      <c r="F645" s="4"/>
      <c r="G645" s="4"/>
      <c r="H645" s="4"/>
      <c r="I645" s="66"/>
    </row>
    <row r="646" spans="1:9" ht="55.15" customHeight="1">
      <c r="A646" s="50">
        <v>629</v>
      </c>
      <c r="B646" s="81" t="s">
        <v>352</v>
      </c>
      <c r="C646" s="4">
        <v>411097.4</v>
      </c>
      <c r="D646" s="4">
        <v>153400.2</v>
      </c>
      <c r="E646" s="4">
        <v>177208.7</v>
      </c>
      <c r="F646" s="4">
        <v>80488.5</v>
      </c>
      <c r="G646" s="4">
        <v>0</v>
      </c>
      <c r="H646" s="4">
        <v>0</v>
      </c>
      <c r="I646" s="66">
        <v>147</v>
      </c>
    </row>
    <row r="647" spans="1:9" ht="12.75">
      <c r="A647" s="50">
        <v>630</v>
      </c>
      <c r="B647" s="10" t="s">
        <v>131</v>
      </c>
      <c r="C647" s="4">
        <v>63131.1</v>
      </c>
      <c r="D647" s="4">
        <v>21468.7</v>
      </c>
      <c r="E647" s="4">
        <v>16902.4</v>
      </c>
      <c r="F647" s="4">
        <v>24760</v>
      </c>
      <c r="G647" s="4">
        <v>0</v>
      </c>
      <c r="H647" s="4">
        <v>0</v>
      </c>
      <c r="I647" s="66"/>
    </row>
    <row r="648" spans="1:9" ht="12.75">
      <c r="A648" s="50">
        <v>631</v>
      </c>
      <c r="B648" s="10" t="s">
        <v>132</v>
      </c>
      <c r="C648" s="4">
        <v>199896.4</v>
      </c>
      <c r="D648" s="4">
        <v>80207.3</v>
      </c>
      <c r="E648" s="4">
        <v>92659</v>
      </c>
      <c r="F648" s="4">
        <v>27030.1</v>
      </c>
      <c r="G648" s="4">
        <v>0</v>
      </c>
      <c r="H648" s="4">
        <v>0</v>
      </c>
      <c r="I648" s="66"/>
    </row>
    <row r="649" spans="1:9" ht="12.75">
      <c r="A649" s="50">
        <v>632</v>
      </c>
      <c r="B649" s="10" t="s">
        <v>135</v>
      </c>
      <c r="C649" s="4">
        <v>48762.4</v>
      </c>
      <c r="D649" s="4">
        <v>19159.3</v>
      </c>
      <c r="E649" s="4">
        <v>18234.5</v>
      </c>
      <c r="F649" s="4">
        <v>11368.6</v>
      </c>
      <c r="G649" s="4">
        <v>0</v>
      </c>
      <c r="H649" s="4">
        <v>0</v>
      </c>
      <c r="I649" s="66"/>
    </row>
    <row r="650" spans="1:9" ht="12.75">
      <c r="A650" s="50">
        <v>633</v>
      </c>
      <c r="B650" s="10" t="s">
        <v>136</v>
      </c>
      <c r="C650" s="4">
        <v>99307.5</v>
      </c>
      <c r="D650" s="4">
        <v>32564.9</v>
      </c>
      <c r="E650" s="4">
        <v>49412.8</v>
      </c>
      <c r="F650" s="4">
        <v>17329.8</v>
      </c>
      <c r="G650" s="4">
        <v>0</v>
      </c>
      <c r="H650" s="4">
        <v>0</v>
      </c>
      <c r="I650" s="66"/>
    </row>
    <row r="651" spans="1:9" ht="14.25" customHeight="1">
      <c r="A651" s="50">
        <v>634</v>
      </c>
      <c r="B651" s="24" t="s">
        <v>306</v>
      </c>
      <c r="C651" s="4">
        <v>62737.4</v>
      </c>
      <c r="D651" s="4">
        <v>0</v>
      </c>
      <c r="E651" s="4">
        <v>15684.4</v>
      </c>
      <c r="F651" s="4">
        <v>15684.3</v>
      </c>
      <c r="G651" s="4">
        <v>15684.4</v>
      </c>
      <c r="H651" s="4">
        <v>15684.3</v>
      </c>
      <c r="I651" s="66"/>
    </row>
    <row r="652" spans="1:9" ht="12.75">
      <c r="A652" s="50">
        <v>635</v>
      </c>
      <c r="B652" s="10" t="s">
        <v>131</v>
      </c>
      <c r="C652" s="31">
        <v>0</v>
      </c>
      <c r="D652" s="31">
        <v>0</v>
      </c>
      <c r="E652" s="31">
        <v>0</v>
      </c>
      <c r="F652" s="31">
        <v>0</v>
      </c>
      <c r="G652" s="31">
        <v>0</v>
      </c>
      <c r="H652" s="31">
        <v>0</v>
      </c>
      <c r="I652" s="66"/>
    </row>
    <row r="653" spans="1:9" ht="12.75">
      <c r="A653" s="50">
        <v>636</v>
      </c>
      <c r="B653" s="10" t="s">
        <v>132</v>
      </c>
      <c r="C653" s="31">
        <v>0</v>
      </c>
      <c r="D653" s="31">
        <v>0</v>
      </c>
      <c r="E653" s="31">
        <v>0</v>
      </c>
      <c r="F653" s="31">
        <v>0</v>
      </c>
      <c r="G653" s="31">
        <v>0</v>
      </c>
      <c r="H653" s="31">
        <v>0</v>
      </c>
      <c r="I653" s="66"/>
    </row>
    <row r="654" spans="1:9" ht="12.75">
      <c r="A654" s="50">
        <v>637</v>
      </c>
      <c r="B654" s="10" t="s">
        <v>135</v>
      </c>
      <c r="C654" s="4">
        <v>62737.4</v>
      </c>
      <c r="D654" s="4">
        <v>0</v>
      </c>
      <c r="E654" s="4">
        <v>15684.4</v>
      </c>
      <c r="F654" s="4">
        <v>15684.3</v>
      </c>
      <c r="G654" s="4">
        <v>15684.4</v>
      </c>
      <c r="H654" s="4">
        <v>15684.3</v>
      </c>
      <c r="I654" s="66"/>
    </row>
    <row r="655" spans="1:9" ht="12.75">
      <c r="A655" s="50">
        <v>638</v>
      </c>
      <c r="B655" s="10" t="s">
        <v>136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66"/>
    </row>
    <row r="656" spans="1:9" ht="12.75">
      <c r="A656" s="50">
        <v>639</v>
      </c>
      <c r="B656" s="42" t="s">
        <v>214</v>
      </c>
      <c r="C656" s="4"/>
      <c r="D656" s="4"/>
      <c r="E656" s="4"/>
      <c r="F656" s="4"/>
      <c r="G656" s="4"/>
      <c r="H656" s="4"/>
      <c r="I656" s="66"/>
    </row>
    <row r="657" spans="1:9" ht="28.5" customHeight="1">
      <c r="A657" s="50">
        <v>640</v>
      </c>
      <c r="B657" s="8" t="s">
        <v>75</v>
      </c>
      <c r="C657" s="4">
        <v>24000</v>
      </c>
      <c r="D657" s="4">
        <v>0</v>
      </c>
      <c r="E657" s="4">
        <v>6000</v>
      </c>
      <c r="F657" s="4">
        <v>6000</v>
      </c>
      <c r="G657" s="4">
        <v>6000</v>
      </c>
      <c r="H657" s="4">
        <v>6000</v>
      </c>
      <c r="I657" s="66">
        <v>147</v>
      </c>
    </row>
    <row r="658" spans="1:9" ht="12.75">
      <c r="A658" s="50">
        <v>641</v>
      </c>
      <c r="B658" s="9" t="s">
        <v>131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66"/>
    </row>
    <row r="659" spans="1:9" ht="12.75">
      <c r="A659" s="50">
        <v>642</v>
      </c>
      <c r="B659" s="9" t="s">
        <v>132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66"/>
    </row>
    <row r="660" spans="1:9" ht="12.75">
      <c r="A660" s="50">
        <v>643</v>
      </c>
      <c r="B660" s="9" t="s">
        <v>135</v>
      </c>
      <c r="C660" s="4">
        <v>24000</v>
      </c>
      <c r="D660" s="4">
        <v>0</v>
      </c>
      <c r="E660" s="4">
        <v>6000</v>
      </c>
      <c r="F660" s="4">
        <v>6000</v>
      </c>
      <c r="G660" s="4">
        <v>6000</v>
      </c>
      <c r="H660" s="4">
        <v>6000</v>
      </c>
      <c r="I660" s="66"/>
    </row>
    <row r="661" spans="1:9" ht="12.75">
      <c r="A661" s="50">
        <v>644</v>
      </c>
      <c r="B661" s="9" t="s">
        <v>136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66"/>
    </row>
    <row r="662" spans="1:9" ht="12.75">
      <c r="A662" s="50">
        <v>645</v>
      </c>
      <c r="B662" s="42" t="s">
        <v>215</v>
      </c>
      <c r="C662" s="4"/>
      <c r="D662" s="4"/>
      <c r="E662" s="4"/>
      <c r="F662" s="4"/>
      <c r="G662" s="4"/>
      <c r="H662" s="4"/>
      <c r="I662" s="66"/>
    </row>
    <row r="663" spans="1:9" ht="63.75">
      <c r="A663" s="50">
        <v>646</v>
      </c>
      <c r="B663" s="8" t="s">
        <v>77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66">
        <v>147</v>
      </c>
    </row>
    <row r="664" spans="1:9" ht="12.75">
      <c r="A664" s="50">
        <v>647</v>
      </c>
      <c r="B664" s="9" t="s">
        <v>131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66"/>
    </row>
    <row r="665" spans="1:9" ht="12.75">
      <c r="A665" s="50">
        <v>648</v>
      </c>
      <c r="B665" s="9" t="s">
        <v>132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66"/>
    </row>
    <row r="666" spans="1:9" ht="12.75">
      <c r="A666" s="50">
        <v>649</v>
      </c>
      <c r="B666" s="9" t="s">
        <v>135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66"/>
    </row>
    <row r="667" spans="1:9" ht="12.75">
      <c r="A667" s="50">
        <v>650</v>
      </c>
      <c r="B667" s="9" t="s">
        <v>136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66"/>
    </row>
    <row r="668" spans="1:9" ht="12.75">
      <c r="A668" s="50">
        <v>651</v>
      </c>
      <c r="B668" s="42" t="s">
        <v>216</v>
      </c>
      <c r="C668" s="4"/>
      <c r="D668" s="4"/>
      <c r="E668" s="4"/>
      <c r="F668" s="4"/>
      <c r="G668" s="4"/>
      <c r="H668" s="4"/>
      <c r="I668" s="66"/>
    </row>
    <row r="669" spans="1:9" ht="63.75">
      <c r="A669" s="50">
        <v>652</v>
      </c>
      <c r="B669" s="8" t="s">
        <v>78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66">
        <v>147</v>
      </c>
    </row>
    <row r="670" spans="1:9" ht="12.75">
      <c r="A670" s="50">
        <v>653</v>
      </c>
      <c r="B670" s="9" t="s">
        <v>131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66"/>
    </row>
    <row r="671" spans="1:9" ht="12.75">
      <c r="A671" s="50">
        <v>654</v>
      </c>
      <c r="B671" s="9" t="s">
        <v>132</v>
      </c>
      <c r="C671" s="4">
        <v>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66"/>
    </row>
    <row r="672" spans="1:9" ht="12.75">
      <c r="A672" s="50">
        <v>655</v>
      </c>
      <c r="B672" s="9" t="s">
        <v>135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66"/>
    </row>
    <row r="673" spans="1:9" ht="12.75">
      <c r="A673" s="50">
        <v>656</v>
      </c>
      <c r="B673" s="9" t="s">
        <v>136</v>
      </c>
      <c r="C673" s="4"/>
      <c r="D673" s="4"/>
      <c r="E673" s="4"/>
      <c r="F673" s="4"/>
      <c r="G673" s="4"/>
      <c r="H673" s="4"/>
      <c r="I673" s="66"/>
    </row>
    <row r="674" spans="1:9" ht="12.75">
      <c r="A674" s="50">
        <v>657</v>
      </c>
      <c r="B674" s="42" t="s">
        <v>217</v>
      </c>
      <c r="C674" s="4"/>
      <c r="D674" s="4"/>
      <c r="E674" s="4"/>
      <c r="F674" s="4"/>
      <c r="G674" s="4"/>
      <c r="H674" s="4"/>
      <c r="I674" s="66"/>
    </row>
    <row r="675" spans="1:9" ht="63.75">
      <c r="A675" s="50">
        <v>658</v>
      </c>
      <c r="B675" s="8" t="s">
        <v>79</v>
      </c>
      <c r="C675" s="4">
        <v>38737.4</v>
      </c>
      <c r="D675" s="4">
        <v>0</v>
      </c>
      <c r="E675" s="4">
        <v>9684.4</v>
      </c>
      <c r="F675" s="4">
        <v>9684.3</v>
      </c>
      <c r="G675" s="4">
        <v>9684.4</v>
      </c>
      <c r="H675" s="4">
        <v>9684.3</v>
      </c>
      <c r="I675" s="66">
        <v>147</v>
      </c>
    </row>
    <row r="676" spans="1:9" ht="12.75">
      <c r="A676" s="50">
        <v>659</v>
      </c>
      <c r="B676" s="9" t="s">
        <v>131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66"/>
    </row>
    <row r="677" spans="1:9" ht="12.75">
      <c r="A677" s="50">
        <v>660</v>
      </c>
      <c r="B677" s="9" t="s">
        <v>132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66"/>
    </row>
    <row r="678" spans="1:9" ht="12.75">
      <c r="A678" s="50">
        <v>661</v>
      </c>
      <c r="B678" s="9" t="s">
        <v>135</v>
      </c>
      <c r="C678" s="4">
        <v>38737.4</v>
      </c>
      <c r="D678" s="4">
        <v>0</v>
      </c>
      <c r="E678" s="4">
        <v>9684.4</v>
      </c>
      <c r="F678" s="4">
        <v>9684.3</v>
      </c>
      <c r="G678" s="4">
        <v>9684.4</v>
      </c>
      <c r="H678" s="4">
        <v>9684.3</v>
      </c>
      <c r="I678" s="66"/>
    </row>
    <row r="679" spans="1:9" ht="12.75">
      <c r="A679" s="50">
        <v>662</v>
      </c>
      <c r="B679" s="9" t="s">
        <v>136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66"/>
    </row>
    <row r="680" spans="1:9" ht="25.5">
      <c r="A680" s="50">
        <v>663</v>
      </c>
      <c r="B680" s="8" t="s">
        <v>287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66"/>
    </row>
    <row r="681" spans="1:9" ht="12.75">
      <c r="A681" s="50">
        <v>664</v>
      </c>
      <c r="B681" s="9" t="s">
        <v>131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66"/>
    </row>
    <row r="682" spans="1:9" ht="12.75">
      <c r="A682" s="50">
        <v>665</v>
      </c>
      <c r="B682" s="9" t="s">
        <v>132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66"/>
    </row>
    <row r="683" spans="1:9" ht="12.75">
      <c r="A683" s="50">
        <v>666</v>
      </c>
      <c r="B683" s="9" t="s">
        <v>135</v>
      </c>
      <c r="C683" s="4">
        <v>0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66"/>
    </row>
    <row r="684" spans="1:9" ht="12.75">
      <c r="A684" s="50">
        <v>667</v>
      </c>
      <c r="B684" s="9" t="s">
        <v>136</v>
      </c>
      <c r="C684" s="4">
        <v>0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66"/>
    </row>
    <row r="685" spans="1:9" ht="12.75">
      <c r="A685" s="50">
        <v>668</v>
      </c>
      <c r="B685" s="42" t="s">
        <v>218</v>
      </c>
      <c r="C685" s="4"/>
      <c r="D685" s="4"/>
      <c r="E685" s="4"/>
      <c r="F685" s="4"/>
      <c r="G685" s="4"/>
      <c r="H685" s="4"/>
      <c r="I685" s="66"/>
    </row>
    <row r="686" spans="1:9" ht="38.25">
      <c r="A686" s="50">
        <v>669</v>
      </c>
      <c r="B686" s="8" t="s">
        <v>80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66">
        <v>147</v>
      </c>
    </row>
    <row r="687" spans="1:9" ht="12.75">
      <c r="A687" s="50">
        <v>670</v>
      </c>
      <c r="B687" s="9" t="s">
        <v>131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66"/>
    </row>
    <row r="688" spans="1:9" ht="12.75">
      <c r="A688" s="50">
        <v>671</v>
      </c>
      <c r="B688" s="9" t="s">
        <v>132</v>
      </c>
      <c r="C688" s="4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66"/>
    </row>
    <row r="689" spans="1:9" ht="12.75">
      <c r="A689" s="50">
        <v>672</v>
      </c>
      <c r="B689" s="9" t="s">
        <v>135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66"/>
    </row>
    <row r="690" spans="1:9" ht="12.75">
      <c r="A690" s="50">
        <v>673</v>
      </c>
      <c r="B690" s="9" t="s">
        <v>136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66"/>
    </row>
    <row r="691" spans="1:9" ht="12.75">
      <c r="A691" s="50">
        <v>674</v>
      </c>
      <c r="B691" s="42" t="s">
        <v>406</v>
      </c>
      <c r="C691" s="4"/>
      <c r="D691" s="4"/>
      <c r="E691" s="4"/>
      <c r="F691" s="4"/>
      <c r="G691" s="4"/>
      <c r="H691" s="4"/>
      <c r="I691" s="66"/>
    </row>
    <row r="692" spans="1:9" ht="45" customHeight="1">
      <c r="A692" s="50">
        <v>675</v>
      </c>
      <c r="B692" s="8" t="s">
        <v>81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66">
        <v>147</v>
      </c>
    </row>
    <row r="693" spans="1:9" ht="12.75">
      <c r="A693" s="50">
        <v>676</v>
      </c>
      <c r="B693" s="9" t="s">
        <v>131</v>
      </c>
      <c r="C693" s="4">
        <v>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66"/>
    </row>
    <row r="694" spans="1:9" ht="12.75">
      <c r="A694" s="50">
        <v>677</v>
      </c>
      <c r="B694" s="9" t="s">
        <v>132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66"/>
    </row>
    <row r="695" spans="1:9" ht="12.75">
      <c r="A695" s="50">
        <v>678</v>
      </c>
      <c r="B695" s="9" t="s">
        <v>135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66"/>
    </row>
    <row r="696" spans="1:9" ht="12.75">
      <c r="A696" s="50">
        <v>679</v>
      </c>
      <c r="B696" s="9" t="s">
        <v>136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66"/>
    </row>
    <row r="697" spans="1:9" ht="12.75">
      <c r="A697" s="50">
        <v>680</v>
      </c>
      <c r="B697" s="42" t="s">
        <v>219</v>
      </c>
      <c r="C697" s="4"/>
      <c r="D697" s="4"/>
      <c r="E697" s="4"/>
      <c r="F697" s="4"/>
      <c r="G697" s="4"/>
      <c r="H697" s="4"/>
      <c r="I697" s="66"/>
    </row>
    <row r="698" spans="1:9" ht="28.5" customHeight="1">
      <c r="A698" s="50">
        <v>681</v>
      </c>
      <c r="B698" s="8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66">
        <v>147</v>
      </c>
    </row>
    <row r="699" spans="1:9" ht="12.75">
      <c r="A699" s="50">
        <v>682</v>
      </c>
      <c r="B699" s="9" t="s">
        <v>131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66"/>
    </row>
    <row r="700" spans="1:9" ht="12.75">
      <c r="A700" s="50">
        <v>683</v>
      </c>
      <c r="B700" s="9" t="s">
        <v>132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66"/>
    </row>
    <row r="701" spans="1:9" ht="12.75">
      <c r="A701" s="50">
        <v>684</v>
      </c>
      <c r="B701" s="9" t="s">
        <v>135</v>
      </c>
      <c r="C701" s="4">
        <v>0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66"/>
    </row>
    <row r="702" spans="1:9" ht="12.75">
      <c r="A702" s="50">
        <v>685</v>
      </c>
      <c r="B702" s="9" t="s">
        <v>136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66"/>
    </row>
    <row r="703" spans="1:9" ht="12.75">
      <c r="A703" s="50">
        <v>686</v>
      </c>
      <c r="B703" s="42" t="s">
        <v>407</v>
      </c>
      <c r="C703" s="4"/>
      <c r="D703" s="4"/>
      <c r="E703" s="4"/>
      <c r="F703" s="4"/>
      <c r="G703" s="4"/>
      <c r="H703" s="4"/>
      <c r="I703" s="66"/>
    </row>
    <row r="704" spans="1:9" ht="63.75">
      <c r="A704" s="50">
        <v>687</v>
      </c>
      <c r="B704" s="8" t="s">
        <v>83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66">
        <v>147</v>
      </c>
    </row>
    <row r="705" spans="1:9" ht="12.75">
      <c r="A705" s="50">
        <v>688</v>
      </c>
      <c r="B705" s="9" t="s">
        <v>131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66"/>
    </row>
    <row r="706" spans="1:9" ht="12.75">
      <c r="A706" s="50">
        <v>689</v>
      </c>
      <c r="B706" s="9" t="s">
        <v>132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66"/>
    </row>
    <row r="707" spans="1:9" ht="12.75">
      <c r="A707" s="50">
        <v>690</v>
      </c>
      <c r="B707" s="9" t="s">
        <v>135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66"/>
    </row>
    <row r="708" spans="1:9" ht="12.75">
      <c r="A708" s="50">
        <v>691</v>
      </c>
      <c r="B708" s="9" t="s">
        <v>136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66"/>
    </row>
    <row r="709" spans="1:9" ht="12.75">
      <c r="A709" s="50">
        <v>692</v>
      </c>
      <c r="B709" s="42" t="s">
        <v>220</v>
      </c>
      <c r="C709" s="4"/>
      <c r="D709" s="4"/>
      <c r="E709" s="4"/>
      <c r="F709" s="4"/>
      <c r="G709" s="4"/>
      <c r="H709" s="4"/>
      <c r="I709" s="66"/>
    </row>
    <row r="710" spans="1:9" ht="76.5">
      <c r="A710" s="50">
        <v>693</v>
      </c>
      <c r="B710" s="8" t="s">
        <v>85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66">
        <v>147</v>
      </c>
    </row>
    <row r="711" spans="1:9" ht="12.75">
      <c r="A711" s="50">
        <v>694</v>
      </c>
      <c r="B711" s="9" t="s">
        <v>131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66"/>
    </row>
    <row r="712" spans="1:9" ht="12.75">
      <c r="A712" s="50">
        <v>695</v>
      </c>
      <c r="B712" s="9" t="s">
        <v>132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66"/>
    </row>
    <row r="713" spans="1:9" ht="12.75">
      <c r="A713" s="50">
        <v>696</v>
      </c>
      <c r="B713" s="9" t="s">
        <v>135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66"/>
    </row>
    <row r="714" spans="1:9" ht="12.75">
      <c r="A714" s="50">
        <v>697</v>
      </c>
      <c r="B714" s="9" t="s">
        <v>136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66"/>
    </row>
    <row r="715" spans="1:9" ht="12.75">
      <c r="A715" s="50">
        <v>698</v>
      </c>
      <c r="B715" s="42" t="s">
        <v>221</v>
      </c>
      <c r="C715" s="4"/>
      <c r="D715" s="4"/>
      <c r="E715" s="4"/>
      <c r="F715" s="4"/>
      <c r="G715" s="4"/>
      <c r="H715" s="4"/>
      <c r="I715" s="66"/>
    </row>
    <row r="716" spans="1:9" ht="51">
      <c r="A716" s="50">
        <v>699</v>
      </c>
      <c r="B716" s="8" t="s">
        <v>86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66">
        <v>147</v>
      </c>
    </row>
    <row r="717" spans="1:9" ht="12.75">
      <c r="A717" s="50">
        <v>700</v>
      </c>
      <c r="B717" s="9" t="s">
        <v>131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66"/>
    </row>
    <row r="718" spans="1:9" ht="12.75">
      <c r="A718" s="50">
        <v>701</v>
      </c>
      <c r="B718" s="9" t="s">
        <v>132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66"/>
    </row>
    <row r="719" spans="1:9" ht="12.75">
      <c r="A719" s="50">
        <v>702</v>
      </c>
      <c r="B719" s="9" t="s">
        <v>135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66"/>
    </row>
    <row r="720" spans="1:9" ht="12.75">
      <c r="A720" s="50">
        <v>703</v>
      </c>
      <c r="B720" s="9" t="s">
        <v>136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66"/>
    </row>
    <row r="721" spans="1:9" ht="12.75">
      <c r="A721" s="50">
        <v>704</v>
      </c>
      <c r="B721" s="42" t="s">
        <v>408</v>
      </c>
      <c r="C721" s="4"/>
      <c r="D721" s="4"/>
      <c r="E721" s="4"/>
      <c r="F721" s="4"/>
      <c r="G721" s="4"/>
      <c r="H721" s="4"/>
      <c r="I721" s="66"/>
    </row>
    <row r="722" spans="1:9" ht="38.25">
      <c r="A722" s="50">
        <v>705</v>
      </c>
      <c r="B722" s="8" t="s">
        <v>87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66">
        <v>147</v>
      </c>
    </row>
    <row r="723" spans="1:9" ht="12.75">
      <c r="A723" s="50">
        <v>706</v>
      </c>
      <c r="B723" s="9" t="s">
        <v>131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66"/>
    </row>
    <row r="724" spans="1:9" ht="12.75">
      <c r="A724" s="50">
        <v>707</v>
      </c>
      <c r="B724" s="9" t="s">
        <v>132</v>
      </c>
      <c r="C724" s="4">
        <v>0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66"/>
    </row>
    <row r="725" spans="1:9" ht="12.75">
      <c r="A725" s="50">
        <v>708</v>
      </c>
      <c r="B725" s="9" t="s">
        <v>135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66"/>
    </row>
    <row r="726" spans="1:9" ht="12.75">
      <c r="A726" s="50">
        <v>709</v>
      </c>
      <c r="B726" s="9" t="s">
        <v>136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66"/>
    </row>
    <row r="727" spans="1:9" ht="25.5">
      <c r="A727" s="50">
        <v>710</v>
      </c>
      <c r="B727" s="24" t="s">
        <v>34</v>
      </c>
      <c r="C727" s="4">
        <f aca="true" t="shared" si="46" ref="C727:H727">C733+C751+C775+C781+C787+C793+C799+C739+C745+C757+C763+C769</f>
        <v>977859.3</v>
      </c>
      <c r="D727" s="4">
        <f t="shared" si="46"/>
        <v>55384.3</v>
      </c>
      <c r="E727" s="4">
        <f t="shared" si="46"/>
        <v>144503</v>
      </c>
      <c r="F727" s="4">
        <f t="shared" si="46"/>
        <v>34324</v>
      </c>
      <c r="G727" s="4">
        <f t="shared" si="46"/>
        <v>709324</v>
      </c>
      <c r="H727" s="4">
        <f t="shared" si="46"/>
        <v>34324</v>
      </c>
      <c r="I727" s="66"/>
    </row>
    <row r="728" spans="1:9" ht="12.75">
      <c r="A728" s="50">
        <v>711</v>
      </c>
      <c r="B728" s="9" t="s">
        <v>131</v>
      </c>
      <c r="C728" s="4">
        <f aca="true" t="shared" si="47" ref="C728:H728">C734+C752+C776+C782+C788+C794+C800</f>
        <v>0</v>
      </c>
      <c r="D728" s="4">
        <f t="shared" si="47"/>
        <v>0</v>
      </c>
      <c r="E728" s="4">
        <f t="shared" si="47"/>
        <v>0</v>
      </c>
      <c r="F728" s="4">
        <f t="shared" si="47"/>
        <v>0</v>
      </c>
      <c r="G728" s="4">
        <f t="shared" si="47"/>
        <v>0</v>
      </c>
      <c r="H728" s="4">
        <f t="shared" si="47"/>
        <v>0</v>
      </c>
      <c r="I728" s="66"/>
    </row>
    <row r="729" spans="1:9" ht="12.75">
      <c r="A729" s="50">
        <v>712</v>
      </c>
      <c r="B729" s="9" t="s">
        <v>132</v>
      </c>
      <c r="C729" s="4">
        <f aca="true" t="shared" si="48" ref="C729:H729">C735+C753+C777+C783+C789+C795+C801+C747</f>
        <v>755206</v>
      </c>
      <c r="D729" s="4">
        <f t="shared" si="48"/>
        <v>0</v>
      </c>
      <c r="E729" s="4">
        <f t="shared" si="48"/>
        <v>111439</v>
      </c>
      <c r="F729" s="4">
        <f t="shared" si="48"/>
        <v>12089</v>
      </c>
      <c r="G729" s="4">
        <f t="shared" si="48"/>
        <v>619589</v>
      </c>
      <c r="H729" s="4">
        <f t="shared" si="48"/>
        <v>12089</v>
      </c>
      <c r="I729" s="66"/>
    </row>
    <row r="730" spans="1:9" ht="12.75">
      <c r="A730" s="50">
        <v>713</v>
      </c>
      <c r="B730" s="9" t="s">
        <v>135</v>
      </c>
      <c r="C730" s="4">
        <f aca="true" t="shared" si="49" ref="C730:H730">C736+C754+C778+C784+C790+C796+C802+C748+C760+C766+C772</f>
        <v>177453.3</v>
      </c>
      <c r="D730" s="4">
        <f t="shared" si="49"/>
        <v>10184.3</v>
      </c>
      <c r="E730" s="4">
        <f t="shared" si="49"/>
        <v>33064</v>
      </c>
      <c r="F730" s="4">
        <f t="shared" si="49"/>
        <v>22235</v>
      </c>
      <c r="G730" s="4">
        <f t="shared" si="49"/>
        <v>89735</v>
      </c>
      <c r="H730" s="4">
        <f t="shared" si="49"/>
        <v>22235</v>
      </c>
      <c r="I730" s="66"/>
    </row>
    <row r="731" spans="1:9" ht="12.75">
      <c r="A731" s="50">
        <v>714</v>
      </c>
      <c r="B731" s="9" t="s">
        <v>136</v>
      </c>
      <c r="C731" s="4">
        <f aca="true" t="shared" si="50" ref="C731:H731">C743</f>
        <v>45200</v>
      </c>
      <c r="D731" s="4">
        <f t="shared" si="50"/>
        <v>45200</v>
      </c>
      <c r="E731" s="4">
        <f t="shared" si="50"/>
        <v>0</v>
      </c>
      <c r="F731" s="4">
        <f t="shared" si="50"/>
        <v>0</v>
      </c>
      <c r="G731" s="4">
        <f t="shared" si="50"/>
        <v>0</v>
      </c>
      <c r="H731" s="4">
        <f t="shared" si="50"/>
        <v>0</v>
      </c>
      <c r="I731" s="66"/>
    </row>
    <row r="732" spans="1:9" ht="12.75">
      <c r="A732" s="50">
        <v>715</v>
      </c>
      <c r="B732" s="42" t="s">
        <v>409</v>
      </c>
      <c r="C732" s="4"/>
      <c r="D732" s="4"/>
      <c r="E732" s="4"/>
      <c r="F732" s="4"/>
      <c r="G732" s="4"/>
      <c r="H732" s="4"/>
      <c r="I732" s="66"/>
    </row>
    <row r="733" spans="1:9" ht="25.5">
      <c r="A733" s="50">
        <v>716</v>
      </c>
      <c r="B733" s="8" t="s">
        <v>88</v>
      </c>
      <c r="C733" s="4">
        <v>60000</v>
      </c>
      <c r="D733" s="4">
        <v>0</v>
      </c>
      <c r="E733" s="4">
        <v>15000</v>
      </c>
      <c r="F733" s="4">
        <v>15000</v>
      </c>
      <c r="G733" s="4">
        <v>15000</v>
      </c>
      <c r="H733" s="4">
        <v>15000</v>
      </c>
      <c r="I733" s="66">
        <v>147</v>
      </c>
    </row>
    <row r="734" spans="1:9" ht="12.75">
      <c r="A734" s="50">
        <v>717</v>
      </c>
      <c r="B734" s="9" t="s">
        <v>131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66"/>
    </row>
    <row r="735" spans="1:9" ht="12.75">
      <c r="A735" s="50">
        <v>718</v>
      </c>
      <c r="B735" s="9" t="s">
        <v>132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66"/>
    </row>
    <row r="736" spans="1:9" ht="12.75">
      <c r="A736" s="50">
        <v>719</v>
      </c>
      <c r="B736" s="9" t="s">
        <v>135</v>
      </c>
      <c r="C736" s="4">
        <v>60000</v>
      </c>
      <c r="D736" s="4">
        <v>0</v>
      </c>
      <c r="E736" s="4">
        <v>15000</v>
      </c>
      <c r="F736" s="4">
        <v>15000</v>
      </c>
      <c r="G736" s="4">
        <v>15000</v>
      </c>
      <c r="H736" s="4">
        <v>15000</v>
      </c>
      <c r="I736" s="66"/>
    </row>
    <row r="737" spans="1:9" ht="12.75">
      <c r="A737" s="50">
        <v>720</v>
      </c>
      <c r="B737" s="9" t="s">
        <v>136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66"/>
    </row>
    <row r="738" spans="1:9" ht="12.75">
      <c r="A738" s="50">
        <v>721</v>
      </c>
      <c r="B738" s="42" t="s">
        <v>222</v>
      </c>
      <c r="C738" s="4"/>
      <c r="D738" s="4"/>
      <c r="E738" s="4"/>
      <c r="F738" s="4"/>
      <c r="G738" s="4"/>
      <c r="H738" s="4"/>
      <c r="I738" s="66"/>
    </row>
    <row r="739" spans="1:9" ht="25.5">
      <c r="A739" s="50">
        <v>722</v>
      </c>
      <c r="B739" s="82" t="s">
        <v>361</v>
      </c>
      <c r="C739" s="83">
        <v>45200</v>
      </c>
      <c r="D739" s="83">
        <v>45200</v>
      </c>
      <c r="E739" s="83">
        <v>0</v>
      </c>
      <c r="F739" s="83">
        <v>0</v>
      </c>
      <c r="G739" s="83">
        <v>0</v>
      </c>
      <c r="H739" s="83">
        <v>0</v>
      </c>
      <c r="I739" s="84">
        <v>147</v>
      </c>
    </row>
    <row r="740" spans="1:9" ht="12.75">
      <c r="A740" s="50">
        <v>723</v>
      </c>
      <c r="B740" s="85" t="s">
        <v>131</v>
      </c>
      <c r="C740" s="83">
        <v>0</v>
      </c>
      <c r="D740" s="83">
        <v>0</v>
      </c>
      <c r="E740" s="83">
        <v>0</v>
      </c>
      <c r="F740" s="83">
        <v>0</v>
      </c>
      <c r="G740" s="83">
        <v>0</v>
      </c>
      <c r="H740" s="83">
        <v>0</v>
      </c>
      <c r="I740" s="84"/>
    </row>
    <row r="741" spans="1:9" ht="12.75">
      <c r="A741" s="50">
        <v>724</v>
      </c>
      <c r="B741" s="85" t="s">
        <v>132</v>
      </c>
      <c r="C741" s="83">
        <v>0</v>
      </c>
      <c r="D741" s="83">
        <v>0</v>
      </c>
      <c r="E741" s="83">
        <v>0</v>
      </c>
      <c r="F741" s="83">
        <v>0</v>
      </c>
      <c r="G741" s="83">
        <v>0</v>
      </c>
      <c r="H741" s="83">
        <v>0</v>
      </c>
      <c r="I741" s="84"/>
    </row>
    <row r="742" spans="1:9" ht="12.75">
      <c r="A742" s="50">
        <v>725</v>
      </c>
      <c r="B742" s="85" t="s">
        <v>135</v>
      </c>
      <c r="C742" s="83">
        <v>0</v>
      </c>
      <c r="D742" s="83">
        <v>0</v>
      </c>
      <c r="E742" s="83">
        <v>0</v>
      </c>
      <c r="F742" s="83">
        <v>0</v>
      </c>
      <c r="G742" s="83">
        <v>0</v>
      </c>
      <c r="H742" s="83">
        <v>0</v>
      </c>
      <c r="I742" s="84"/>
    </row>
    <row r="743" spans="1:9" ht="12.75">
      <c r="A743" s="50">
        <v>726</v>
      </c>
      <c r="B743" s="85" t="s">
        <v>136</v>
      </c>
      <c r="C743" s="83">
        <v>45200</v>
      </c>
      <c r="D743" s="83">
        <v>45200</v>
      </c>
      <c r="E743" s="83">
        <v>0</v>
      </c>
      <c r="F743" s="83">
        <v>0</v>
      </c>
      <c r="G743" s="83">
        <v>0</v>
      </c>
      <c r="H743" s="83">
        <v>0</v>
      </c>
      <c r="I743" s="84"/>
    </row>
    <row r="744" spans="1:9" ht="12.75">
      <c r="A744" s="50">
        <v>727</v>
      </c>
      <c r="B744" s="86" t="s">
        <v>223</v>
      </c>
      <c r="C744" s="83"/>
      <c r="D744" s="83"/>
      <c r="E744" s="83"/>
      <c r="F744" s="83"/>
      <c r="G744" s="83"/>
      <c r="H744" s="83"/>
      <c r="I744" s="84"/>
    </row>
    <row r="745" spans="1:9" ht="12.75">
      <c r="A745" s="50">
        <v>728</v>
      </c>
      <c r="B745" s="82" t="s">
        <v>351</v>
      </c>
      <c r="C745" s="83">
        <v>675000</v>
      </c>
      <c r="D745" s="83">
        <v>0</v>
      </c>
      <c r="E745" s="83">
        <v>0</v>
      </c>
      <c r="F745" s="83">
        <v>0</v>
      </c>
      <c r="G745" s="83">
        <v>675000</v>
      </c>
      <c r="H745" s="83">
        <v>0</v>
      </c>
      <c r="I745" s="84">
        <v>147</v>
      </c>
    </row>
    <row r="746" spans="1:9" ht="12.75">
      <c r="A746" s="50">
        <v>729</v>
      </c>
      <c r="B746" s="85" t="s">
        <v>131</v>
      </c>
      <c r="C746" s="83">
        <v>0</v>
      </c>
      <c r="D746" s="83">
        <v>0</v>
      </c>
      <c r="E746" s="83">
        <v>0</v>
      </c>
      <c r="F746" s="83">
        <v>0</v>
      </c>
      <c r="G746" s="83">
        <v>0</v>
      </c>
      <c r="H746" s="83">
        <v>0</v>
      </c>
      <c r="I746" s="84"/>
    </row>
    <row r="747" spans="1:9" ht="12.75">
      <c r="A747" s="50">
        <v>730</v>
      </c>
      <c r="B747" s="85" t="s">
        <v>132</v>
      </c>
      <c r="C747" s="83">
        <v>607500</v>
      </c>
      <c r="D747" s="83">
        <v>0</v>
      </c>
      <c r="E747" s="83">
        <v>0</v>
      </c>
      <c r="F747" s="83">
        <v>0</v>
      </c>
      <c r="G747" s="83">
        <v>607500</v>
      </c>
      <c r="H747" s="83">
        <v>0</v>
      </c>
      <c r="I747" s="84"/>
    </row>
    <row r="748" spans="1:9" ht="12.75">
      <c r="A748" s="50">
        <v>731</v>
      </c>
      <c r="B748" s="85" t="s">
        <v>135</v>
      </c>
      <c r="C748" s="83">
        <v>67500</v>
      </c>
      <c r="D748" s="83">
        <v>0</v>
      </c>
      <c r="E748" s="83">
        <v>0</v>
      </c>
      <c r="F748" s="83">
        <v>0</v>
      </c>
      <c r="G748" s="83">
        <v>67500</v>
      </c>
      <c r="H748" s="83">
        <v>0</v>
      </c>
      <c r="I748" s="84"/>
    </row>
    <row r="749" spans="1:9" ht="12.75">
      <c r="A749" s="50">
        <v>732</v>
      </c>
      <c r="B749" s="85" t="s">
        <v>136</v>
      </c>
      <c r="C749" s="83">
        <v>0</v>
      </c>
      <c r="D749" s="83">
        <v>0</v>
      </c>
      <c r="E749" s="83">
        <v>0</v>
      </c>
      <c r="F749" s="83">
        <v>0</v>
      </c>
      <c r="G749" s="83">
        <v>0</v>
      </c>
      <c r="H749" s="83">
        <v>0</v>
      </c>
      <c r="I749" s="84"/>
    </row>
    <row r="750" spans="1:9" ht="12.75">
      <c r="A750" s="50">
        <v>733</v>
      </c>
      <c r="B750" s="86" t="s">
        <v>224</v>
      </c>
      <c r="C750" s="83"/>
      <c r="D750" s="83"/>
      <c r="E750" s="83"/>
      <c r="F750" s="83"/>
      <c r="G750" s="83"/>
      <c r="H750" s="83"/>
      <c r="I750" s="84"/>
    </row>
    <row r="751" spans="1:9" ht="43.15" customHeight="1">
      <c r="A751" s="50">
        <v>734</v>
      </c>
      <c r="B751" s="82" t="s">
        <v>353</v>
      </c>
      <c r="C751" s="83">
        <v>52800</v>
      </c>
      <c r="D751" s="83">
        <v>0</v>
      </c>
      <c r="E751" s="83">
        <v>13200</v>
      </c>
      <c r="F751" s="83">
        <v>13200</v>
      </c>
      <c r="G751" s="83">
        <v>13200</v>
      </c>
      <c r="H751" s="83">
        <v>13200</v>
      </c>
      <c r="I751" s="84">
        <v>147</v>
      </c>
    </row>
    <row r="752" spans="1:9" ht="12.75">
      <c r="A752" s="50">
        <v>735</v>
      </c>
      <c r="B752" s="85" t="s">
        <v>131</v>
      </c>
      <c r="C752" s="83">
        <v>0</v>
      </c>
      <c r="D752" s="83">
        <v>0</v>
      </c>
      <c r="E752" s="83">
        <v>0</v>
      </c>
      <c r="F752" s="83">
        <v>0</v>
      </c>
      <c r="G752" s="83">
        <v>0</v>
      </c>
      <c r="H752" s="83">
        <v>0</v>
      </c>
      <c r="I752" s="84"/>
    </row>
    <row r="753" spans="1:9" ht="12.75">
      <c r="A753" s="50">
        <v>736</v>
      </c>
      <c r="B753" s="85" t="s">
        <v>132</v>
      </c>
      <c r="C753" s="83">
        <v>47520</v>
      </c>
      <c r="D753" s="83">
        <v>0</v>
      </c>
      <c r="E753" s="83">
        <v>11880</v>
      </c>
      <c r="F753" s="83">
        <v>11880</v>
      </c>
      <c r="G753" s="83">
        <v>11880</v>
      </c>
      <c r="H753" s="83">
        <v>11880</v>
      </c>
      <c r="I753" s="84"/>
    </row>
    <row r="754" spans="1:9" ht="12.75">
      <c r="A754" s="50">
        <v>737</v>
      </c>
      <c r="B754" s="85" t="s">
        <v>135</v>
      </c>
      <c r="C754" s="83">
        <v>5280</v>
      </c>
      <c r="D754" s="83">
        <v>0</v>
      </c>
      <c r="E754" s="83">
        <v>1320</v>
      </c>
      <c r="F754" s="83">
        <v>1320</v>
      </c>
      <c r="G754" s="83">
        <v>1320</v>
      </c>
      <c r="H754" s="83">
        <v>1320</v>
      </c>
      <c r="I754" s="84"/>
    </row>
    <row r="755" spans="1:9" ht="12.75">
      <c r="A755" s="50">
        <v>738</v>
      </c>
      <c r="B755" s="85" t="s">
        <v>136</v>
      </c>
      <c r="C755" s="83">
        <v>0</v>
      </c>
      <c r="D755" s="83">
        <v>0</v>
      </c>
      <c r="E755" s="83">
        <v>0</v>
      </c>
      <c r="F755" s="83">
        <v>0</v>
      </c>
      <c r="G755" s="83">
        <v>0</v>
      </c>
      <c r="H755" s="83">
        <v>0</v>
      </c>
      <c r="I755" s="84"/>
    </row>
    <row r="756" spans="1:9" ht="12.75">
      <c r="A756" s="50">
        <v>739</v>
      </c>
      <c r="B756" s="86" t="s">
        <v>410</v>
      </c>
      <c r="C756" s="83"/>
      <c r="D756" s="83"/>
      <c r="E756" s="83"/>
      <c r="F756" s="83"/>
      <c r="G756" s="83"/>
      <c r="H756" s="83"/>
      <c r="I756" s="84"/>
    </row>
    <row r="757" spans="1:9" ht="12.75">
      <c r="A757" s="50">
        <v>740</v>
      </c>
      <c r="B757" s="82" t="s">
        <v>358</v>
      </c>
      <c r="C757" s="83">
        <f>C760</f>
        <v>28000</v>
      </c>
      <c r="D757" s="83">
        <v>5600</v>
      </c>
      <c r="E757" s="83">
        <v>5600</v>
      </c>
      <c r="F757" s="83">
        <v>5600</v>
      </c>
      <c r="G757" s="83">
        <v>5600</v>
      </c>
      <c r="H757" s="83">
        <v>5600</v>
      </c>
      <c r="I757" s="84">
        <v>147</v>
      </c>
    </row>
    <row r="758" spans="1:9" ht="12.75">
      <c r="A758" s="50">
        <v>741</v>
      </c>
      <c r="B758" s="85" t="s">
        <v>131</v>
      </c>
      <c r="C758" s="83">
        <v>0</v>
      </c>
      <c r="D758" s="83">
        <v>0</v>
      </c>
      <c r="E758" s="83">
        <v>0</v>
      </c>
      <c r="F758" s="83">
        <v>0</v>
      </c>
      <c r="G758" s="83">
        <v>0</v>
      </c>
      <c r="H758" s="83">
        <v>0</v>
      </c>
      <c r="I758" s="84"/>
    </row>
    <row r="759" spans="1:9" ht="12.75">
      <c r="A759" s="50">
        <v>742</v>
      </c>
      <c r="B759" s="85" t="s">
        <v>132</v>
      </c>
      <c r="C759" s="83">
        <v>0</v>
      </c>
      <c r="D759" s="83">
        <v>0</v>
      </c>
      <c r="E759" s="83">
        <v>0</v>
      </c>
      <c r="F759" s="83">
        <v>0</v>
      </c>
      <c r="G759" s="83">
        <v>0</v>
      </c>
      <c r="H759" s="83">
        <v>0</v>
      </c>
      <c r="I759" s="84"/>
    </row>
    <row r="760" spans="1:9" ht="12.75">
      <c r="A760" s="50">
        <v>743</v>
      </c>
      <c r="B760" s="85" t="s">
        <v>135</v>
      </c>
      <c r="C760" s="83">
        <f>D760+E760+F760+G760+H760</f>
        <v>28000</v>
      </c>
      <c r="D760" s="83">
        <v>5600</v>
      </c>
      <c r="E760" s="83">
        <v>5600</v>
      </c>
      <c r="F760" s="83">
        <v>5600</v>
      </c>
      <c r="G760" s="83">
        <v>5600</v>
      </c>
      <c r="H760" s="83">
        <v>5600</v>
      </c>
      <c r="I760" s="84"/>
    </row>
    <row r="761" spans="1:9" ht="12.75">
      <c r="A761" s="50">
        <v>744</v>
      </c>
      <c r="B761" s="85" t="s">
        <v>136</v>
      </c>
      <c r="C761" s="83">
        <v>0</v>
      </c>
      <c r="D761" s="83">
        <v>0</v>
      </c>
      <c r="E761" s="83">
        <v>0</v>
      </c>
      <c r="F761" s="83">
        <v>0</v>
      </c>
      <c r="G761" s="83">
        <v>0</v>
      </c>
      <c r="H761" s="83">
        <v>0</v>
      </c>
      <c r="I761" s="84"/>
    </row>
    <row r="762" spans="1:9" ht="12.75">
      <c r="A762" s="50">
        <v>745</v>
      </c>
      <c r="B762" s="86" t="s">
        <v>338</v>
      </c>
      <c r="C762" s="83"/>
      <c r="D762" s="83"/>
      <c r="E762" s="83"/>
      <c r="F762" s="83"/>
      <c r="G762" s="83"/>
      <c r="H762" s="83"/>
      <c r="I762" s="84"/>
    </row>
    <row r="763" spans="1:9" ht="51">
      <c r="A763" s="50">
        <v>746</v>
      </c>
      <c r="B763" s="82" t="s">
        <v>359</v>
      </c>
      <c r="C763" s="83">
        <f>C766</f>
        <v>1575</v>
      </c>
      <c r="D763" s="83">
        <v>315</v>
      </c>
      <c r="E763" s="83">
        <v>315</v>
      </c>
      <c r="F763" s="83">
        <v>315</v>
      </c>
      <c r="G763" s="83">
        <v>315</v>
      </c>
      <c r="H763" s="83">
        <v>315</v>
      </c>
      <c r="I763" s="84">
        <v>147</v>
      </c>
    </row>
    <row r="764" spans="1:9" ht="12.75">
      <c r="A764" s="50">
        <v>747</v>
      </c>
      <c r="B764" s="85" t="s">
        <v>131</v>
      </c>
      <c r="C764" s="83">
        <v>0</v>
      </c>
      <c r="D764" s="83">
        <v>0</v>
      </c>
      <c r="E764" s="83">
        <v>0</v>
      </c>
      <c r="F764" s="83">
        <v>0</v>
      </c>
      <c r="G764" s="83">
        <v>0</v>
      </c>
      <c r="H764" s="83">
        <v>0</v>
      </c>
      <c r="I764" s="84"/>
    </row>
    <row r="765" spans="1:9" ht="12.75">
      <c r="A765" s="50">
        <v>748</v>
      </c>
      <c r="B765" s="85" t="s">
        <v>132</v>
      </c>
      <c r="C765" s="83">
        <v>0</v>
      </c>
      <c r="D765" s="83">
        <v>0</v>
      </c>
      <c r="E765" s="83">
        <v>0</v>
      </c>
      <c r="F765" s="83">
        <v>0</v>
      </c>
      <c r="G765" s="83">
        <v>0</v>
      </c>
      <c r="H765" s="83">
        <v>0</v>
      </c>
      <c r="I765" s="84"/>
    </row>
    <row r="766" spans="1:9" ht="12.75">
      <c r="A766" s="50">
        <v>749</v>
      </c>
      <c r="B766" s="85" t="s">
        <v>135</v>
      </c>
      <c r="C766" s="83">
        <f>D766+E766+F766+G766+H766</f>
        <v>1575</v>
      </c>
      <c r="D766" s="83">
        <v>315</v>
      </c>
      <c r="E766" s="83">
        <v>315</v>
      </c>
      <c r="F766" s="83">
        <v>315</v>
      </c>
      <c r="G766" s="83">
        <v>315</v>
      </c>
      <c r="H766" s="83">
        <v>315</v>
      </c>
      <c r="I766" s="84"/>
    </row>
    <row r="767" spans="1:9" ht="12.75">
      <c r="A767" s="50">
        <v>750</v>
      </c>
      <c r="B767" s="85" t="s">
        <v>136</v>
      </c>
      <c r="C767" s="83">
        <v>0</v>
      </c>
      <c r="D767" s="83">
        <v>0</v>
      </c>
      <c r="E767" s="83">
        <v>0</v>
      </c>
      <c r="F767" s="83">
        <v>0</v>
      </c>
      <c r="G767" s="83">
        <v>0</v>
      </c>
      <c r="H767" s="83">
        <v>0</v>
      </c>
      <c r="I767" s="84"/>
    </row>
    <row r="768" spans="1:9" ht="12.75">
      <c r="A768" s="50">
        <v>751</v>
      </c>
      <c r="B768" s="86" t="s">
        <v>339</v>
      </c>
      <c r="C768" s="83"/>
      <c r="D768" s="83"/>
      <c r="E768" s="83"/>
      <c r="F768" s="83"/>
      <c r="G768" s="83"/>
      <c r="H768" s="83"/>
      <c r="I768" s="84"/>
    </row>
    <row r="769" spans="1:9" ht="12.75">
      <c r="A769" s="50">
        <v>752</v>
      </c>
      <c r="B769" s="82" t="s">
        <v>360</v>
      </c>
      <c r="C769" s="83">
        <v>9869.3</v>
      </c>
      <c r="D769" s="83">
        <v>4269.3</v>
      </c>
      <c r="E769" s="83">
        <v>5600</v>
      </c>
      <c r="F769" s="83">
        <v>0</v>
      </c>
      <c r="G769" s="83">
        <v>0</v>
      </c>
      <c r="H769" s="83">
        <v>0</v>
      </c>
      <c r="I769" s="84">
        <v>147</v>
      </c>
    </row>
    <row r="770" spans="1:9" ht="12.75">
      <c r="A770" s="50">
        <v>753</v>
      </c>
      <c r="B770" s="85" t="s">
        <v>131</v>
      </c>
      <c r="C770" s="83">
        <v>0</v>
      </c>
      <c r="D770" s="83">
        <v>0</v>
      </c>
      <c r="E770" s="83">
        <v>0</v>
      </c>
      <c r="F770" s="83">
        <v>0</v>
      </c>
      <c r="G770" s="83">
        <v>0</v>
      </c>
      <c r="H770" s="83">
        <v>0</v>
      </c>
      <c r="I770" s="84"/>
    </row>
    <row r="771" spans="1:9" ht="12.75">
      <c r="A771" s="50">
        <v>754</v>
      </c>
      <c r="B771" s="85" t="s">
        <v>132</v>
      </c>
      <c r="C771" s="83">
        <v>0</v>
      </c>
      <c r="D771" s="83">
        <v>0</v>
      </c>
      <c r="E771" s="83">
        <v>0</v>
      </c>
      <c r="F771" s="83">
        <v>0</v>
      </c>
      <c r="G771" s="83">
        <v>0</v>
      </c>
      <c r="H771" s="83">
        <v>0</v>
      </c>
      <c r="I771" s="84"/>
    </row>
    <row r="772" spans="1:9" ht="12.75">
      <c r="A772" s="50">
        <v>755</v>
      </c>
      <c r="B772" s="85" t="s">
        <v>135</v>
      </c>
      <c r="C772" s="83">
        <v>9869.3</v>
      </c>
      <c r="D772" s="83">
        <v>4269.3</v>
      </c>
      <c r="E772" s="83">
        <v>5600</v>
      </c>
      <c r="F772" s="83">
        <v>0</v>
      </c>
      <c r="G772" s="83">
        <v>0</v>
      </c>
      <c r="H772" s="83">
        <v>0</v>
      </c>
      <c r="I772" s="84"/>
    </row>
    <row r="773" spans="1:9" ht="12.75">
      <c r="A773" s="50">
        <v>756</v>
      </c>
      <c r="B773" s="85" t="s">
        <v>136</v>
      </c>
      <c r="C773" s="83">
        <v>0</v>
      </c>
      <c r="D773" s="83">
        <v>0</v>
      </c>
      <c r="E773" s="83">
        <v>0</v>
      </c>
      <c r="F773" s="83">
        <v>0</v>
      </c>
      <c r="G773" s="83">
        <v>0</v>
      </c>
      <c r="H773" s="83">
        <v>0</v>
      </c>
      <c r="I773" s="84"/>
    </row>
    <row r="774" spans="1:9" ht="12.75">
      <c r="A774" s="50">
        <v>757</v>
      </c>
      <c r="B774" s="86" t="s">
        <v>225</v>
      </c>
      <c r="C774" s="83"/>
      <c r="D774" s="83"/>
      <c r="E774" s="83"/>
      <c r="F774" s="83"/>
      <c r="G774" s="83"/>
      <c r="H774" s="83"/>
      <c r="I774" s="84"/>
    </row>
    <row r="775" spans="1:9" ht="25.5">
      <c r="A775" s="50">
        <v>758</v>
      </c>
      <c r="B775" s="8" t="s">
        <v>89</v>
      </c>
      <c r="C775" s="4">
        <v>0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66">
        <v>147</v>
      </c>
    </row>
    <row r="776" spans="1:9" ht="12.75">
      <c r="A776" s="50">
        <v>759</v>
      </c>
      <c r="B776" s="9" t="s">
        <v>131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66"/>
    </row>
    <row r="777" spans="1:9" ht="12.75">
      <c r="A777" s="50">
        <v>760</v>
      </c>
      <c r="B777" s="9" t="s">
        <v>132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66"/>
    </row>
    <row r="778" spans="1:9" ht="12.75">
      <c r="A778" s="50">
        <v>761</v>
      </c>
      <c r="B778" s="9" t="s">
        <v>135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66"/>
    </row>
    <row r="779" spans="1:9" ht="12.75">
      <c r="A779" s="50">
        <v>762</v>
      </c>
      <c r="B779" s="9" t="s">
        <v>136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66"/>
    </row>
    <row r="780" spans="1:9" ht="12.75">
      <c r="A780" s="50">
        <v>763</v>
      </c>
      <c r="B780" s="42" t="s">
        <v>411</v>
      </c>
      <c r="C780" s="4"/>
      <c r="D780" s="4"/>
      <c r="E780" s="4"/>
      <c r="F780" s="4"/>
      <c r="G780" s="4"/>
      <c r="H780" s="4"/>
      <c r="I780" s="66"/>
    </row>
    <row r="781" spans="1:9" ht="64.9" customHeight="1">
      <c r="A781" s="50">
        <v>764</v>
      </c>
      <c r="B781" s="8" t="s">
        <v>90</v>
      </c>
      <c r="C781" s="4">
        <v>836</v>
      </c>
      <c r="D781" s="4">
        <v>0</v>
      </c>
      <c r="E781" s="4">
        <v>209</v>
      </c>
      <c r="F781" s="4">
        <v>209</v>
      </c>
      <c r="G781" s="4">
        <v>209</v>
      </c>
      <c r="H781" s="4">
        <v>209</v>
      </c>
      <c r="I781" s="66">
        <v>147</v>
      </c>
    </row>
    <row r="782" spans="1:9" ht="12.75">
      <c r="A782" s="50">
        <v>765</v>
      </c>
      <c r="B782" s="9" t="s">
        <v>131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66"/>
    </row>
    <row r="783" spans="1:9" ht="12.75">
      <c r="A783" s="50">
        <v>766</v>
      </c>
      <c r="B783" s="9" t="s">
        <v>132</v>
      </c>
      <c r="C783" s="4">
        <v>836</v>
      </c>
      <c r="D783" s="4">
        <v>0</v>
      </c>
      <c r="E783" s="4">
        <v>209</v>
      </c>
      <c r="F783" s="4">
        <v>209</v>
      </c>
      <c r="G783" s="4">
        <v>209</v>
      </c>
      <c r="H783" s="4">
        <v>209</v>
      </c>
      <c r="I783" s="66"/>
    </row>
    <row r="784" spans="1:9" ht="12.75">
      <c r="A784" s="50">
        <v>767</v>
      </c>
      <c r="B784" s="9" t="s">
        <v>135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66"/>
    </row>
    <row r="785" spans="1:9" ht="12.75">
      <c r="A785" s="50">
        <v>768</v>
      </c>
      <c r="B785" s="9" t="s">
        <v>136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66"/>
    </row>
    <row r="786" spans="1:9" ht="12.75">
      <c r="A786" s="50">
        <v>769</v>
      </c>
      <c r="B786" s="42" t="s">
        <v>412</v>
      </c>
      <c r="C786" s="4"/>
      <c r="D786" s="4"/>
      <c r="E786" s="4"/>
      <c r="F786" s="4"/>
      <c r="G786" s="4"/>
      <c r="H786" s="4"/>
      <c r="I786" s="66"/>
    </row>
    <row r="787" spans="1:9" ht="40.5" customHeight="1">
      <c r="A787" s="50">
        <v>770</v>
      </c>
      <c r="B787" s="8" t="s">
        <v>91</v>
      </c>
      <c r="C787" s="4">
        <v>46559</v>
      </c>
      <c r="D787" s="4">
        <v>0</v>
      </c>
      <c r="E787" s="4">
        <v>46559</v>
      </c>
      <c r="F787" s="4">
        <v>0</v>
      </c>
      <c r="G787" s="4">
        <v>0</v>
      </c>
      <c r="H787" s="4">
        <v>0</v>
      </c>
      <c r="I787" s="66">
        <v>147</v>
      </c>
    </row>
    <row r="788" spans="1:9" ht="12.75">
      <c r="A788" s="50">
        <v>771</v>
      </c>
      <c r="B788" s="9" t="s">
        <v>131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66"/>
    </row>
    <row r="789" spans="1:9" ht="12.75">
      <c r="A789" s="50">
        <v>772</v>
      </c>
      <c r="B789" s="9" t="s">
        <v>132</v>
      </c>
      <c r="C789" s="4">
        <v>44231</v>
      </c>
      <c r="D789" s="4">
        <v>0</v>
      </c>
      <c r="E789" s="4">
        <v>44231</v>
      </c>
      <c r="F789" s="4">
        <v>0</v>
      </c>
      <c r="G789" s="4">
        <v>0</v>
      </c>
      <c r="H789" s="4">
        <v>0</v>
      </c>
      <c r="I789" s="66"/>
    </row>
    <row r="790" spans="1:9" ht="12.75">
      <c r="A790" s="50">
        <v>773</v>
      </c>
      <c r="B790" s="9" t="s">
        <v>135</v>
      </c>
      <c r="C790" s="4">
        <v>2328</v>
      </c>
      <c r="D790" s="4">
        <v>0</v>
      </c>
      <c r="E790" s="4">
        <v>2328</v>
      </c>
      <c r="F790" s="4">
        <v>0</v>
      </c>
      <c r="G790" s="4">
        <v>0</v>
      </c>
      <c r="H790" s="4">
        <v>0</v>
      </c>
      <c r="I790" s="66"/>
    </row>
    <row r="791" spans="1:9" ht="12.75">
      <c r="A791" s="50">
        <v>774</v>
      </c>
      <c r="B791" s="10" t="s">
        <v>136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66"/>
    </row>
    <row r="792" spans="1:9" ht="17.25" customHeight="1">
      <c r="A792" s="50">
        <v>775</v>
      </c>
      <c r="B792" s="42" t="s">
        <v>362</v>
      </c>
      <c r="C792" s="4"/>
      <c r="D792" s="4"/>
      <c r="E792" s="4"/>
      <c r="F792" s="4"/>
      <c r="G792" s="4"/>
      <c r="H792" s="4"/>
      <c r="I792" s="66"/>
    </row>
    <row r="793" spans="1:9" ht="69" customHeight="1">
      <c r="A793" s="50">
        <v>776</v>
      </c>
      <c r="B793" s="81" t="s">
        <v>354</v>
      </c>
      <c r="C793" s="4">
        <v>58020</v>
      </c>
      <c r="D793" s="4">
        <v>0</v>
      </c>
      <c r="E793" s="4">
        <v>58020</v>
      </c>
      <c r="F793" s="4">
        <v>0</v>
      </c>
      <c r="G793" s="4">
        <v>0</v>
      </c>
      <c r="H793" s="4">
        <v>0</v>
      </c>
      <c r="I793" s="66">
        <v>147</v>
      </c>
    </row>
    <row r="794" spans="1:9" ht="12.75">
      <c r="A794" s="50">
        <v>777</v>
      </c>
      <c r="B794" s="10" t="s">
        <v>131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66"/>
    </row>
    <row r="795" spans="1:9" ht="12.75">
      <c r="A795" s="50">
        <v>778</v>
      </c>
      <c r="B795" s="10" t="s">
        <v>132</v>
      </c>
      <c r="C795" s="4">
        <v>55119</v>
      </c>
      <c r="D795" s="4">
        <v>0</v>
      </c>
      <c r="E795" s="4">
        <v>55119</v>
      </c>
      <c r="F795" s="4">
        <v>0</v>
      </c>
      <c r="G795" s="4">
        <v>0</v>
      </c>
      <c r="H795" s="4">
        <v>0</v>
      </c>
      <c r="I795" s="66"/>
    </row>
    <row r="796" spans="1:9" ht="12.75">
      <c r="A796" s="50">
        <v>779</v>
      </c>
      <c r="B796" s="10" t="s">
        <v>135</v>
      </c>
      <c r="C796" s="4">
        <v>2901</v>
      </c>
      <c r="D796" s="4">
        <v>0</v>
      </c>
      <c r="E796" s="4">
        <v>2901</v>
      </c>
      <c r="F796" s="4">
        <v>0</v>
      </c>
      <c r="G796" s="4">
        <v>0</v>
      </c>
      <c r="H796" s="4">
        <v>0</v>
      </c>
      <c r="I796" s="66"/>
    </row>
    <row r="797" spans="1:9" ht="12.75">
      <c r="A797" s="50">
        <v>780</v>
      </c>
      <c r="B797" s="10" t="s">
        <v>136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66"/>
    </row>
    <row r="798" spans="1:9" ht="12.75">
      <c r="A798" s="50">
        <v>781</v>
      </c>
      <c r="B798" s="42" t="s">
        <v>99</v>
      </c>
      <c r="C798" s="4"/>
      <c r="D798" s="4"/>
      <c r="E798" s="4"/>
      <c r="F798" s="4"/>
      <c r="G798" s="4"/>
      <c r="H798" s="4"/>
      <c r="I798" s="66"/>
    </row>
    <row r="799" spans="1:9" ht="63.75">
      <c r="A799" s="50">
        <v>782</v>
      </c>
      <c r="B799" s="8" t="s">
        <v>92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66">
        <v>147</v>
      </c>
    </row>
    <row r="800" spans="1:9" ht="12.75">
      <c r="A800" s="50">
        <v>783</v>
      </c>
      <c r="B800" s="10" t="s">
        <v>131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66"/>
    </row>
    <row r="801" spans="1:9" ht="12.75">
      <c r="A801" s="50">
        <v>784</v>
      </c>
      <c r="B801" s="10" t="s">
        <v>132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66"/>
    </row>
    <row r="802" spans="1:9" ht="12.75">
      <c r="A802" s="50">
        <v>785</v>
      </c>
      <c r="B802" s="10" t="s">
        <v>135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66"/>
    </row>
    <row r="803" spans="1:9" ht="12.75">
      <c r="A803" s="50">
        <v>786</v>
      </c>
      <c r="B803" s="10" t="s">
        <v>136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66"/>
    </row>
    <row r="804" spans="1:9" ht="12.75">
      <c r="A804" s="50">
        <v>787</v>
      </c>
      <c r="B804" s="149" t="s">
        <v>35</v>
      </c>
      <c r="C804" s="149"/>
      <c r="D804" s="149"/>
      <c r="E804" s="149"/>
      <c r="F804" s="149"/>
      <c r="G804" s="149"/>
      <c r="H804" s="149"/>
      <c r="I804" s="149"/>
    </row>
    <row r="805" spans="1:9" ht="25.5">
      <c r="A805" s="50">
        <v>788</v>
      </c>
      <c r="B805" s="24" t="s">
        <v>36</v>
      </c>
      <c r="C805" s="4">
        <v>18810.5</v>
      </c>
      <c r="D805" s="4">
        <v>0</v>
      </c>
      <c r="E805" s="4">
        <v>3820.6</v>
      </c>
      <c r="F805" s="4">
        <v>1362.6</v>
      </c>
      <c r="G805" s="4">
        <v>6029.7</v>
      </c>
      <c r="H805" s="4">
        <v>7597.6</v>
      </c>
      <c r="I805" s="66"/>
    </row>
    <row r="806" spans="1:9" ht="12.75">
      <c r="A806" s="50">
        <v>789</v>
      </c>
      <c r="B806" s="10" t="s">
        <v>131</v>
      </c>
      <c r="C806" s="4">
        <v>0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66"/>
    </row>
    <row r="807" spans="1:9" ht="12.75">
      <c r="A807" s="50">
        <v>790</v>
      </c>
      <c r="B807" s="10" t="s">
        <v>132</v>
      </c>
      <c r="C807" s="4">
        <v>5643.2</v>
      </c>
      <c r="D807" s="4">
        <v>0</v>
      </c>
      <c r="E807" s="4">
        <v>1146.2</v>
      </c>
      <c r="F807" s="4">
        <v>408.8</v>
      </c>
      <c r="G807" s="4">
        <v>1808.9</v>
      </c>
      <c r="H807" s="4">
        <v>2279.3</v>
      </c>
      <c r="I807" s="66"/>
    </row>
    <row r="808" spans="1:9" ht="12.75">
      <c r="A808" s="50">
        <v>791</v>
      </c>
      <c r="B808" s="10" t="s">
        <v>135</v>
      </c>
      <c r="C808" s="4">
        <f aca="true" t="shared" si="51" ref="C808:H808">C814+C861</f>
        <v>13167.3</v>
      </c>
      <c r="D808" s="4">
        <f t="shared" si="51"/>
        <v>0</v>
      </c>
      <c r="E808" s="4">
        <f t="shared" si="51"/>
        <v>2674.4</v>
      </c>
      <c r="F808" s="4">
        <f t="shared" si="51"/>
        <v>953.8</v>
      </c>
      <c r="G808" s="4">
        <f t="shared" si="51"/>
        <v>4220.8</v>
      </c>
      <c r="H808" s="4">
        <f t="shared" si="51"/>
        <v>5318.3</v>
      </c>
      <c r="I808" s="66"/>
    </row>
    <row r="809" spans="1:9" ht="12.75">
      <c r="A809" s="50">
        <v>792</v>
      </c>
      <c r="B809" s="10" t="s">
        <v>136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66"/>
    </row>
    <row r="810" spans="1:9" ht="13.5" customHeight="1">
      <c r="A810" s="50">
        <v>793</v>
      </c>
      <c r="B810" s="42" t="s">
        <v>413</v>
      </c>
      <c r="C810" s="4"/>
      <c r="D810" s="4"/>
      <c r="E810" s="4"/>
      <c r="F810" s="4"/>
      <c r="G810" s="4"/>
      <c r="H810" s="4"/>
      <c r="I810" s="66"/>
    </row>
    <row r="811" spans="1:9" ht="52.5" customHeight="1">
      <c r="A811" s="50">
        <v>794</v>
      </c>
      <c r="B811" s="8" t="s">
        <v>93</v>
      </c>
      <c r="C811" s="4">
        <v>18810.5</v>
      </c>
      <c r="D811" s="4">
        <v>0</v>
      </c>
      <c r="E811" s="4">
        <v>3820.6</v>
      </c>
      <c r="F811" s="4">
        <v>1362.6</v>
      </c>
      <c r="G811" s="4">
        <v>6029.7</v>
      </c>
      <c r="H811" s="4">
        <v>7597.6</v>
      </c>
      <c r="I811" s="66">
        <v>151</v>
      </c>
    </row>
    <row r="812" spans="1:9" ht="12.75">
      <c r="A812" s="50">
        <v>795</v>
      </c>
      <c r="B812" s="10" t="s">
        <v>131</v>
      </c>
      <c r="C812" s="4">
        <v>0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66"/>
    </row>
    <row r="813" spans="1:9" ht="12.75">
      <c r="A813" s="50">
        <v>796</v>
      </c>
      <c r="B813" s="10" t="s">
        <v>132</v>
      </c>
      <c r="C813" s="4">
        <v>5643.2</v>
      </c>
      <c r="D813" s="4">
        <v>0</v>
      </c>
      <c r="E813" s="4">
        <v>1146.2</v>
      </c>
      <c r="F813" s="4">
        <v>408.8</v>
      </c>
      <c r="G813" s="4">
        <v>1808.9</v>
      </c>
      <c r="H813" s="4">
        <v>2279.3</v>
      </c>
      <c r="I813" s="66"/>
    </row>
    <row r="814" spans="1:9" ht="12.75">
      <c r="A814" s="50">
        <v>797</v>
      </c>
      <c r="B814" s="10" t="s">
        <v>135</v>
      </c>
      <c r="C814" s="4">
        <v>13167.3</v>
      </c>
      <c r="D814" s="4">
        <v>0</v>
      </c>
      <c r="E814" s="4">
        <v>2674.4</v>
      </c>
      <c r="F814" s="4">
        <v>953.8</v>
      </c>
      <c r="G814" s="4">
        <v>4220.8</v>
      </c>
      <c r="H814" s="4">
        <v>5318.3</v>
      </c>
      <c r="I814" s="66"/>
    </row>
    <row r="815" spans="1:9" ht="12.75">
      <c r="A815" s="50">
        <v>798</v>
      </c>
      <c r="B815" s="10" t="s">
        <v>136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66"/>
    </row>
    <row r="816" spans="1:9" ht="12.75">
      <c r="A816" s="50">
        <v>799</v>
      </c>
      <c r="B816" s="24" t="s">
        <v>306</v>
      </c>
      <c r="C816" s="4">
        <f aca="true" t="shared" si="52" ref="C816:H816">C822+C828+C834+C840+C846+C852</f>
        <v>284990.4</v>
      </c>
      <c r="D816" s="4">
        <f t="shared" si="52"/>
        <v>0</v>
      </c>
      <c r="E816" s="4">
        <f t="shared" si="52"/>
        <v>7279</v>
      </c>
      <c r="F816" s="4">
        <f t="shared" si="52"/>
        <v>37572</v>
      </c>
      <c r="G816" s="4">
        <f t="shared" si="52"/>
        <v>13627.2</v>
      </c>
      <c r="H816" s="4">
        <f t="shared" si="52"/>
        <v>226512.2</v>
      </c>
      <c r="I816" s="66"/>
    </row>
    <row r="817" spans="1:9" ht="12.75">
      <c r="A817" s="50">
        <v>800</v>
      </c>
      <c r="B817" s="87" t="s">
        <v>131</v>
      </c>
      <c r="C817" s="88">
        <v>0</v>
      </c>
      <c r="D817" s="88">
        <v>0</v>
      </c>
      <c r="E817" s="88">
        <v>0</v>
      </c>
      <c r="F817" s="88">
        <v>0</v>
      </c>
      <c r="G817" s="88">
        <v>0</v>
      </c>
      <c r="H817" s="88">
        <v>0</v>
      </c>
      <c r="I817" s="66"/>
    </row>
    <row r="818" spans="1:9" ht="12.75">
      <c r="A818" s="50">
        <v>801</v>
      </c>
      <c r="B818" s="87" t="s">
        <v>132</v>
      </c>
      <c r="C818" s="88">
        <f aca="true" t="shared" si="53" ref="C818:H819">C824+C830+C836+C842+C848+C854</f>
        <v>245417.2</v>
      </c>
      <c r="D818" s="88">
        <f t="shared" si="53"/>
        <v>0</v>
      </c>
      <c r="E818" s="88">
        <f t="shared" si="53"/>
        <v>6551.1</v>
      </c>
      <c r="F818" s="88">
        <f t="shared" si="53"/>
        <v>33814.8</v>
      </c>
      <c r="G818" s="88">
        <f t="shared" si="53"/>
        <v>4088.1</v>
      </c>
      <c r="H818" s="88">
        <f t="shared" si="53"/>
        <v>200963.2</v>
      </c>
      <c r="I818" s="66"/>
    </row>
    <row r="819" spans="1:9" ht="12.75">
      <c r="A819" s="50">
        <v>802</v>
      </c>
      <c r="B819" s="87" t="s">
        <v>135</v>
      </c>
      <c r="C819" s="88">
        <f t="shared" si="53"/>
        <v>39573.2</v>
      </c>
      <c r="D819" s="88">
        <f t="shared" si="53"/>
        <v>0</v>
      </c>
      <c r="E819" s="88">
        <f t="shared" si="53"/>
        <v>727.9</v>
      </c>
      <c r="F819" s="88">
        <f t="shared" si="53"/>
        <v>3757.2</v>
      </c>
      <c r="G819" s="88">
        <f t="shared" si="53"/>
        <v>9539.1</v>
      </c>
      <c r="H819" s="88">
        <f t="shared" si="53"/>
        <v>25549</v>
      </c>
      <c r="I819" s="66"/>
    </row>
    <row r="820" spans="1:9" ht="12.75">
      <c r="A820" s="50">
        <v>803</v>
      </c>
      <c r="B820" s="87" t="s">
        <v>136</v>
      </c>
      <c r="C820" s="88">
        <v>0</v>
      </c>
      <c r="D820" s="88">
        <v>0</v>
      </c>
      <c r="E820" s="88">
        <v>0</v>
      </c>
      <c r="F820" s="88">
        <v>0</v>
      </c>
      <c r="G820" s="88">
        <v>0</v>
      </c>
      <c r="H820" s="88">
        <v>0</v>
      </c>
      <c r="I820" s="66"/>
    </row>
    <row r="821" spans="1:9" ht="12.75">
      <c r="A821" s="50">
        <v>804</v>
      </c>
      <c r="B821" s="89" t="s">
        <v>102</v>
      </c>
      <c r="C821" s="88"/>
      <c r="D821" s="88"/>
      <c r="E821" s="88"/>
      <c r="F821" s="88"/>
      <c r="G821" s="88"/>
      <c r="H821" s="88"/>
      <c r="I821" s="66"/>
    </row>
    <row r="822" spans="1:9" ht="51">
      <c r="A822" s="50">
        <v>805</v>
      </c>
      <c r="B822" s="81" t="s">
        <v>368</v>
      </c>
      <c r="C822" s="88">
        <f>C824+C825</f>
        <v>7279</v>
      </c>
      <c r="D822" s="88">
        <v>0</v>
      </c>
      <c r="E822" s="88">
        <v>7279</v>
      </c>
      <c r="F822" s="88">
        <v>0</v>
      </c>
      <c r="G822" s="88">
        <v>0</v>
      </c>
      <c r="H822" s="88">
        <v>0</v>
      </c>
      <c r="I822" s="66">
        <v>151</v>
      </c>
    </row>
    <row r="823" spans="1:9" ht="12.75">
      <c r="A823" s="50">
        <v>806</v>
      </c>
      <c r="B823" s="90" t="s">
        <v>131</v>
      </c>
      <c r="C823" s="88">
        <v>0</v>
      </c>
      <c r="D823" s="88">
        <v>0</v>
      </c>
      <c r="E823" s="88">
        <v>0</v>
      </c>
      <c r="F823" s="88">
        <v>0</v>
      </c>
      <c r="G823" s="88">
        <v>0</v>
      </c>
      <c r="H823" s="88">
        <v>0</v>
      </c>
      <c r="I823" s="66"/>
    </row>
    <row r="824" spans="1:9" ht="12.75">
      <c r="A824" s="50">
        <v>807</v>
      </c>
      <c r="B824" s="90" t="s">
        <v>132</v>
      </c>
      <c r="C824" s="88">
        <v>6551.1</v>
      </c>
      <c r="D824" s="88">
        <v>0</v>
      </c>
      <c r="E824" s="88">
        <v>6551.1</v>
      </c>
      <c r="F824" s="88">
        <v>0</v>
      </c>
      <c r="G824" s="88">
        <v>0</v>
      </c>
      <c r="H824" s="88">
        <v>0</v>
      </c>
      <c r="I824" s="66"/>
    </row>
    <row r="825" spans="1:9" ht="12.75">
      <c r="A825" s="50">
        <v>808</v>
      </c>
      <c r="B825" s="90" t="s">
        <v>135</v>
      </c>
      <c r="C825" s="88">
        <v>727.9</v>
      </c>
      <c r="D825" s="88">
        <v>0</v>
      </c>
      <c r="E825" s="88">
        <v>727.9</v>
      </c>
      <c r="F825" s="88">
        <v>0</v>
      </c>
      <c r="G825" s="88">
        <v>0</v>
      </c>
      <c r="H825" s="88">
        <v>0</v>
      </c>
      <c r="I825" s="66"/>
    </row>
    <row r="826" spans="1:9" ht="12.75">
      <c r="A826" s="50">
        <v>809</v>
      </c>
      <c r="B826" s="90" t="s">
        <v>136</v>
      </c>
      <c r="C826" s="88">
        <v>0</v>
      </c>
      <c r="D826" s="88">
        <v>0</v>
      </c>
      <c r="E826" s="88">
        <v>0</v>
      </c>
      <c r="F826" s="88">
        <v>0</v>
      </c>
      <c r="G826" s="88">
        <v>0</v>
      </c>
      <c r="H826" s="88">
        <v>0</v>
      </c>
      <c r="I826" s="66"/>
    </row>
    <row r="827" spans="1:9" ht="12.75">
      <c r="A827" s="50">
        <v>810</v>
      </c>
      <c r="B827" s="89" t="s">
        <v>226</v>
      </c>
      <c r="C827" s="88"/>
      <c r="D827" s="88"/>
      <c r="E827" s="88"/>
      <c r="F827" s="88"/>
      <c r="G827" s="88"/>
      <c r="H827" s="88"/>
      <c r="I827" s="66"/>
    </row>
    <row r="828" spans="1:9" ht="25.5">
      <c r="A828" s="50">
        <v>811</v>
      </c>
      <c r="B828" s="81" t="s">
        <v>366</v>
      </c>
      <c r="C828" s="88">
        <v>37572</v>
      </c>
      <c r="D828" s="88">
        <v>0</v>
      </c>
      <c r="E828" s="88">
        <v>0</v>
      </c>
      <c r="F828" s="88">
        <v>37572</v>
      </c>
      <c r="G828" s="88">
        <v>0</v>
      </c>
      <c r="H828" s="88">
        <v>0</v>
      </c>
      <c r="I828" s="66">
        <v>152</v>
      </c>
    </row>
    <row r="829" spans="1:9" ht="12.75">
      <c r="A829" s="50">
        <v>812</v>
      </c>
      <c r="B829" s="90" t="s">
        <v>131</v>
      </c>
      <c r="C829" s="88">
        <v>0</v>
      </c>
      <c r="D829" s="88">
        <v>0</v>
      </c>
      <c r="E829" s="88">
        <v>0</v>
      </c>
      <c r="F829" s="88">
        <v>0</v>
      </c>
      <c r="G829" s="88">
        <v>0</v>
      </c>
      <c r="H829" s="88">
        <v>0</v>
      </c>
      <c r="I829" s="66"/>
    </row>
    <row r="830" spans="1:9" ht="12.75">
      <c r="A830" s="50">
        <v>813</v>
      </c>
      <c r="B830" s="90" t="s">
        <v>132</v>
      </c>
      <c r="C830" s="88">
        <v>33814.8</v>
      </c>
      <c r="D830" s="88">
        <v>0</v>
      </c>
      <c r="E830" s="88">
        <v>0</v>
      </c>
      <c r="F830" s="88">
        <v>33814.8</v>
      </c>
      <c r="G830" s="88">
        <v>0</v>
      </c>
      <c r="H830" s="88">
        <v>0</v>
      </c>
      <c r="I830" s="66"/>
    </row>
    <row r="831" spans="1:9" ht="12.75">
      <c r="A831" s="50">
        <v>814</v>
      </c>
      <c r="B831" s="90" t="s">
        <v>135</v>
      </c>
      <c r="C831" s="88">
        <v>3757.2</v>
      </c>
      <c r="D831" s="88">
        <v>0</v>
      </c>
      <c r="E831" s="88">
        <v>0</v>
      </c>
      <c r="F831" s="88">
        <v>3757.2</v>
      </c>
      <c r="G831" s="88">
        <v>0</v>
      </c>
      <c r="H831" s="88">
        <v>0</v>
      </c>
      <c r="I831" s="66"/>
    </row>
    <row r="832" spans="1:9" ht="12.75">
      <c r="A832" s="50">
        <v>815</v>
      </c>
      <c r="B832" s="90" t="s">
        <v>136</v>
      </c>
      <c r="C832" s="88">
        <v>0</v>
      </c>
      <c r="D832" s="88">
        <v>0</v>
      </c>
      <c r="E832" s="88">
        <v>0</v>
      </c>
      <c r="F832" s="88">
        <v>0</v>
      </c>
      <c r="G832" s="88">
        <v>0</v>
      </c>
      <c r="H832" s="88">
        <v>0</v>
      </c>
      <c r="I832" s="66"/>
    </row>
    <row r="833" spans="1:9" ht="12.75">
      <c r="A833" s="50">
        <v>816</v>
      </c>
      <c r="B833" s="89" t="s">
        <v>227</v>
      </c>
      <c r="C833" s="88"/>
      <c r="D833" s="88"/>
      <c r="E833" s="88"/>
      <c r="F833" s="88"/>
      <c r="G833" s="88"/>
      <c r="H833" s="88"/>
      <c r="I833" s="66"/>
    </row>
    <row r="834" spans="1:9" ht="25.5">
      <c r="A834" s="50">
        <v>817</v>
      </c>
      <c r="B834" s="81" t="s">
        <v>367</v>
      </c>
      <c r="C834" s="88">
        <f>C836+C837</f>
        <v>29578.5</v>
      </c>
      <c r="D834" s="88">
        <v>0</v>
      </c>
      <c r="E834" s="88">
        <v>0</v>
      </c>
      <c r="F834" s="88">
        <v>0</v>
      </c>
      <c r="G834" s="88">
        <v>2683.9</v>
      </c>
      <c r="H834" s="88">
        <v>26894.6</v>
      </c>
      <c r="I834" s="66">
        <v>152</v>
      </c>
    </row>
    <row r="835" spans="1:9" ht="12.75">
      <c r="A835" s="50">
        <v>818</v>
      </c>
      <c r="B835" s="90" t="s">
        <v>131</v>
      </c>
      <c r="C835" s="88">
        <v>0</v>
      </c>
      <c r="D835" s="88">
        <v>0</v>
      </c>
      <c r="E835" s="88">
        <v>0</v>
      </c>
      <c r="F835" s="88">
        <v>0</v>
      </c>
      <c r="G835" s="88">
        <v>0</v>
      </c>
      <c r="H835" s="88">
        <v>0</v>
      </c>
      <c r="I835" s="66"/>
    </row>
    <row r="836" spans="1:9" ht="12.75">
      <c r="A836" s="50">
        <v>819</v>
      </c>
      <c r="B836" s="90" t="s">
        <v>132</v>
      </c>
      <c r="C836" s="88">
        <v>25010.3</v>
      </c>
      <c r="D836" s="88">
        <v>0</v>
      </c>
      <c r="E836" s="88">
        <v>0</v>
      </c>
      <c r="F836" s="88">
        <v>0</v>
      </c>
      <c r="G836" s="88">
        <v>805.2</v>
      </c>
      <c r="H836" s="88">
        <v>24205.1</v>
      </c>
      <c r="I836" s="66"/>
    </row>
    <row r="837" spans="1:9" ht="12.75">
      <c r="A837" s="50">
        <v>820</v>
      </c>
      <c r="B837" s="90" t="s">
        <v>135</v>
      </c>
      <c r="C837" s="88">
        <v>4568.2</v>
      </c>
      <c r="D837" s="88">
        <v>0</v>
      </c>
      <c r="E837" s="88">
        <v>0</v>
      </c>
      <c r="F837" s="88">
        <v>0</v>
      </c>
      <c r="G837" s="88">
        <v>1878.7</v>
      </c>
      <c r="H837" s="88">
        <v>2689.5</v>
      </c>
      <c r="I837" s="66"/>
    </row>
    <row r="838" spans="1:9" ht="12.75">
      <c r="A838" s="50">
        <v>821</v>
      </c>
      <c r="B838" s="90" t="s">
        <v>136</v>
      </c>
      <c r="C838" s="88">
        <v>0</v>
      </c>
      <c r="D838" s="88">
        <v>0</v>
      </c>
      <c r="E838" s="88">
        <v>0</v>
      </c>
      <c r="F838" s="88">
        <v>0</v>
      </c>
      <c r="G838" s="88">
        <v>0</v>
      </c>
      <c r="H838" s="88">
        <v>0</v>
      </c>
      <c r="I838" s="66"/>
    </row>
    <row r="839" spans="1:9" ht="12.75">
      <c r="A839" s="50">
        <v>822</v>
      </c>
      <c r="B839" s="89" t="s">
        <v>363</v>
      </c>
      <c r="C839" s="88"/>
      <c r="D839" s="88"/>
      <c r="E839" s="88"/>
      <c r="F839" s="88"/>
      <c r="G839" s="88"/>
      <c r="H839" s="88"/>
      <c r="I839" s="66"/>
    </row>
    <row r="840" spans="1:9" ht="25.5">
      <c r="A840" s="50">
        <v>823</v>
      </c>
      <c r="B840" s="81" t="s">
        <v>355</v>
      </c>
      <c r="C840" s="88">
        <v>36249.1</v>
      </c>
      <c r="D840" s="88">
        <v>0</v>
      </c>
      <c r="E840" s="88">
        <v>0</v>
      </c>
      <c r="F840" s="88">
        <v>0</v>
      </c>
      <c r="G840" s="88">
        <v>3345.8</v>
      </c>
      <c r="H840" s="88">
        <v>32903.3</v>
      </c>
      <c r="I840" s="66">
        <v>152</v>
      </c>
    </row>
    <row r="841" spans="1:9" ht="12.75">
      <c r="A841" s="50">
        <v>824</v>
      </c>
      <c r="B841" s="90" t="s">
        <v>131</v>
      </c>
      <c r="C841" s="88">
        <v>0</v>
      </c>
      <c r="D841" s="88">
        <v>0</v>
      </c>
      <c r="E841" s="88">
        <v>0</v>
      </c>
      <c r="F841" s="88">
        <v>0</v>
      </c>
      <c r="G841" s="88">
        <v>0</v>
      </c>
      <c r="H841" s="88">
        <v>0</v>
      </c>
      <c r="I841" s="66"/>
    </row>
    <row r="842" spans="1:9" ht="12.75">
      <c r="A842" s="50">
        <v>825</v>
      </c>
      <c r="B842" s="90" t="s">
        <v>132</v>
      </c>
      <c r="C842" s="88">
        <v>30616.7</v>
      </c>
      <c r="D842" s="88">
        <v>0</v>
      </c>
      <c r="E842" s="88">
        <v>0</v>
      </c>
      <c r="F842" s="88">
        <v>0</v>
      </c>
      <c r="G842" s="88">
        <v>1003.7</v>
      </c>
      <c r="H842" s="88">
        <v>29613</v>
      </c>
      <c r="I842" s="66"/>
    </row>
    <row r="843" spans="1:9" ht="12.75">
      <c r="A843" s="50">
        <v>826</v>
      </c>
      <c r="B843" s="90" t="s">
        <v>135</v>
      </c>
      <c r="C843" s="88">
        <v>5632.4</v>
      </c>
      <c r="D843" s="88">
        <v>0</v>
      </c>
      <c r="E843" s="88">
        <v>0</v>
      </c>
      <c r="F843" s="88">
        <v>0</v>
      </c>
      <c r="G843" s="88">
        <v>2342.1</v>
      </c>
      <c r="H843" s="88">
        <v>3290.3</v>
      </c>
      <c r="I843" s="66"/>
    </row>
    <row r="844" spans="1:9" ht="12.75">
      <c r="A844" s="50">
        <v>827</v>
      </c>
      <c r="B844" s="90" t="s">
        <v>136</v>
      </c>
      <c r="C844" s="88">
        <v>0</v>
      </c>
      <c r="D844" s="88">
        <v>0</v>
      </c>
      <c r="E844" s="88">
        <v>0</v>
      </c>
      <c r="F844" s="88">
        <v>0</v>
      </c>
      <c r="G844" s="88">
        <v>0</v>
      </c>
      <c r="H844" s="88">
        <v>0</v>
      </c>
      <c r="I844" s="66"/>
    </row>
    <row r="845" spans="1:9" ht="12.75">
      <c r="A845" s="50">
        <v>828</v>
      </c>
      <c r="B845" s="89" t="s">
        <v>364</v>
      </c>
      <c r="C845" s="88"/>
      <c r="D845" s="88"/>
      <c r="E845" s="88"/>
      <c r="F845" s="88"/>
      <c r="G845" s="88"/>
      <c r="H845" s="88"/>
      <c r="I845" s="66"/>
    </row>
    <row r="846" spans="1:9" ht="25.5">
      <c r="A846" s="50">
        <v>829</v>
      </c>
      <c r="B846" s="81" t="s">
        <v>356</v>
      </c>
      <c r="C846" s="88">
        <f>C848+C849</f>
        <v>82814.6</v>
      </c>
      <c r="D846" s="88">
        <v>0</v>
      </c>
      <c r="E846" s="88">
        <v>0</v>
      </c>
      <c r="F846" s="88">
        <v>0</v>
      </c>
      <c r="G846" s="88">
        <f>G848+G849</f>
        <v>7597.5</v>
      </c>
      <c r="H846" s="88">
        <v>75217.1</v>
      </c>
      <c r="I846" s="66">
        <v>152</v>
      </c>
    </row>
    <row r="847" spans="1:9" ht="12.75">
      <c r="A847" s="50">
        <v>830</v>
      </c>
      <c r="B847" s="90" t="s">
        <v>131</v>
      </c>
      <c r="C847" s="88">
        <v>0</v>
      </c>
      <c r="D847" s="88">
        <v>0</v>
      </c>
      <c r="E847" s="88">
        <v>0</v>
      </c>
      <c r="F847" s="88">
        <v>0</v>
      </c>
      <c r="G847" s="88">
        <v>0</v>
      </c>
      <c r="H847" s="88">
        <v>0</v>
      </c>
      <c r="I847" s="66"/>
    </row>
    <row r="848" spans="1:9" ht="12.75">
      <c r="A848" s="50">
        <v>831</v>
      </c>
      <c r="B848" s="90" t="s">
        <v>132</v>
      </c>
      <c r="C848" s="88">
        <v>69974.6</v>
      </c>
      <c r="D848" s="88">
        <v>0</v>
      </c>
      <c r="E848" s="88">
        <v>0</v>
      </c>
      <c r="F848" s="88">
        <v>0</v>
      </c>
      <c r="G848" s="88">
        <v>2279.2</v>
      </c>
      <c r="H848" s="88">
        <v>67695.4</v>
      </c>
      <c r="I848" s="66"/>
    </row>
    <row r="849" spans="1:9" ht="12.75">
      <c r="A849" s="50">
        <v>832</v>
      </c>
      <c r="B849" s="90" t="s">
        <v>135</v>
      </c>
      <c r="C849" s="88">
        <v>12840</v>
      </c>
      <c r="D849" s="88">
        <v>0</v>
      </c>
      <c r="E849" s="88">
        <v>0</v>
      </c>
      <c r="F849" s="88">
        <v>0</v>
      </c>
      <c r="G849" s="88">
        <v>5318.3</v>
      </c>
      <c r="H849" s="88">
        <v>7521.7</v>
      </c>
      <c r="I849" s="66"/>
    </row>
    <row r="850" spans="1:9" ht="12.75">
      <c r="A850" s="50">
        <v>833</v>
      </c>
      <c r="B850" s="90" t="s">
        <v>136</v>
      </c>
      <c r="C850" s="88">
        <v>0</v>
      </c>
      <c r="D850" s="88">
        <v>0</v>
      </c>
      <c r="E850" s="88">
        <v>0</v>
      </c>
      <c r="F850" s="88">
        <v>0</v>
      </c>
      <c r="G850" s="88">
        <v>0</v>
      </c>
      <c r="H850" s="88">
        <v>0</v>
      </c>
      <c r="I850" s="66"/>
    </row>
    <row r="851" spans="1:9" ht="12.75">
      <c r="A851" s="50">
        <v>834</v>
      </c>
      <c r="B851" s="89" t="s">
        <v>228</v>
      </c>
      <c r="C851" s="88"/>
      <c r="D851" s="88"/>
      <c r="E851" s="88"/>
      <c r="F851" s="88"/>
      <c r="G851" s="88"/>
      <c r="H851" s="88"/>
      <c r="I851" s="66"/>
    </row>
    <row r="852" spans="1:9" ht="25.5">
      <c r="A852" s="50">
        <v>835</v>
      </c>
      <c r="B852" s="81" t="s">
        <v>357</v>
      </c>
      <c r="C852" s="88">
        <v>91497.2</v>
      </c>
      <c r="D852" s="88">
        <v>0</v>
      </c>
      <c r="E852" s="88">
        <v>0</v>
      </c>
      <c r="F852" s="88">
        <v>0</v>
      </c>
      <c r="G852" s="88">
        <v>0</v>
      </c>
      <c r="H852" s="88">
        <v>91497.2</v>
      </c>
      <c r="I852" s="66">
        <v>152</v>
      </c>
    </row>
    <row r="853" spans="1:9" ht="12.75">
      <c r="A853" s="50">
        <v>836</v>
      </c>
      <c r="B853" s="90" t="s">
        <v>131</v>
      </c>
      <c r="C853" s="88">
        <v>0</v>
      </c>
      <c r="D853" s="88">
        <v>0</v>
      </c>
      <c r="E853" s="88">
        <v>0</v>
      </c>
      <c r="F853" s="88">
        <v>0</v>
      </c>
      <c r="G853" s="88">
        <v>0</v>
      </c>
      <c r="H853" s="88">
        <v>0</v>
      </c>
      <c r="I853" s="66"/>
    </row>
    <row r="854" spans="1:9" ht="12.75">
      <c r="A854" s="50">
        <v>837</v>
      </c>
      <c r="B854" s="90" t="s">
        <v>132</v>
      </c>
      <c r="C854" s="88">
        <v>79449.7</v>
      </c>
      <c r="D854" s="88">
        <v>0</v>
      </c>
      <c r="E854" s="88">
        <v>0</v>
      </c>
      <c r="F854" s="88">
        <v>0</v>
      </c>
      <c r="G854" s="88">
        <v>0</v>
      </c>
      <c r="H854" s="88">
        <v>79449.7</v>
      </c>
      <c r="I854" s="66"/>
    </row>
    <row r="855" spans="1:9" ht="12.75">
      <c r="A855" s="50">
        <v>838</v>
      </c>
      <c r="B855" s="90" t="s">
        <v>135</v>
      </c>
      <c r="C855" s="88">
        <v>12047.5</v>
      </c>
      <c r="D855" s="88">
        <v>0</v>
      </c>
      <c r="E855" s="88">
        <v>0</v>
      </c>
      <c r="F855" s="88">
        <v>0</v>
      </c>
      <c r="G855" s="88">
        <v>0</v>
      </c>
      <c r="H855" s="88">
        <v>12047.5</v>
      </c>
      <c r="I855" s="66"/>
    </row>
    <row r="856" spans="1:9" ht="12.75">
      <c r="A856" s="50">
        <v>839</v>
      </c>
      <c r="B856" s="90" t="s">
        <v>136</v>
      </c>
      <c r="C856" s="88">
        <v>0</v>
      </c>
      <c r="D856" s="88">
        <v>0</v>
      </c>
      <c r="E856" s="88">
        <v>0</v>
      </c>
      <c r="F856" s="88">
        <v>0</v>
      </c>
      <c r="G856" s="88">
        <v>0</v>
      </c>
      <c r="H856" s="88">
        <v>0</v>
      </c>
      <c r="I856" s="66"/>
    </row>
    <row r="857" spans="1:9" ht="12.75">
      <c r="A857" s="50">
        <v>840</v>
      </c>
      <c r="B857" s="42" t="s">
        <v>340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66"/>
    </row>
    <row r="858" spans="1:9" ht="63.75">
      <c r="A858" s="50">
        <v>841</v>
      </c>
      <c r="B858" s="8" t="s">
        <v>94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66">
        <v>151.152</v>
      </c>
    </row>
    <row r="859" spans="1:9" ht="12.75">
      <c r="A859" s="50">
        <v>842</v>
      </c>
      <c r="B859" s="10" t="s">
        <v>131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66"/>
    </row>
    <row r="860" spans="1:9" ht="12.75">
      <c r="A860" s="50">
        <v>843</v>
      </c>
      <c r="B860" s="10" t="s">
        <v>132</v>
      </c>
      <c r="C860" s="4">
        <v>0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66"/>
    </row>
    <row r="861" spans="1:9" ht="12.75">
      <c r="A861" s="50">
        <v>844</v>
      </c>
      <c r="B861" s="10" t="s">
        <v>135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66"/>
    </row>
    <row r="862" spans="1:9" ht="12.75">
      <c r="A862" s="50">
        <v>845</v>
      </c>
      <c r="B862" s="10" t="s">
        <v>136</v>
      </c>
      <c r="C862" s="4"/>
      <c r="D862" s="4"/>
      <c r="E862" s="4"/>
      <c r="F862" s="4"/>
      <c r="G862" s="4"/>
      <c r="H862" s="4"/>
      <c r="I862" s="66"/>
    </row>
    <row r="863" spans="1:9" ht="12.75">
      <c r="A863" s="50">
        <v>846</v>
      </c>
      <c r="B863" s="42" t="s">
        <v>365</v>
      </c>
      <c r="C863" s="4"/>
      <c r="D863" s="4"/>
      <c r="E863" s="4"/>
      <c r="F863" s="4"/>
      <c r="G863" s="4"/>
      <c r="H863" s="4"/>
      <c r="I863" s="66"/>
    </row>
    <row r="864" spans="1:9" ht="38.25">
      <c r="A864" s="50">
        <v>847</v>
      </c>
      <c r="B864" s="8" t="s">
        <v>95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66">
        <v>151.152</v>
      </c>
    </row>
    <row r="865" spans="1:9" ht="12.75">
      <c r="A865" s="50">
        <v>848</v>
      </c>
      <c r="B865" s="10" t="s">
        <v>131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66"/>
    </row>
    <row r="866" spans="1:9" ht="12.75">
      <c r="A866" s="50">
        <v>849</v>
      </c>
      <c r="B866" s="10" t="s">
        <v>132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66"/>
    </row>
    <row r="867" spans="1:9" ht="12.75">
      <c r="A867" s="50">
        <v>850</v>
      </c>
      <c r="B867" s="10" t="s">
        <v>135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66"/>
    </row>
    <row r="868" spans="1:9" ht="12.75">
      <c r="A868" s="50">
        <v>851</v>
      </c>
      <c r="B868" s="10" t="s">
        <v>136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66"/>
    </row>
    <row r="869" spans="1:9" ht="25.5">
      <c r="A869" s="50">
        <v>852</v>
      </c>
      <c r="B869" s="24" t="s">
        <v>287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66"/>
    </row>
    <row r="870" spans="1:9" ht="12.75">
      <c r="A870" s="50">
        <v>853</v>
      </c>
      <c r="B870" s="10" t="s">
        <v>131</v>
      </c>
      <c r="C870" s="4">
        <v>0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66"/>
    </row>
    <row r="871" spans="1:9" ht="12.75">
      <c r="A871" s="50">
        <v>854</v>
      </c>
      <c r="B871" s="10" t="s">
        <v>132</v>
      </c>
      <c r="C871" s="4">
        <v>0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66"/>
    </row>
    <row r="872" spans="1:9" ht="12.75">
      <c r="A872" s="50">
        <v>855</v>
      </c>
      <c r="B872" s="10" t="s">
        <v>135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66"/>
    </row>
    <row r="873" spans="1:9" ht="12.75">
      <c r="A873" s="50">
        <v>856</v>
      </c>
      <c r="B873" s="10" t="s">
        <v>136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66"/>
    </row>
    <row r="874" spans="1:9" ht="15.75" customHeight="1">
      <c r="A874" s="50">
        <v>857</v>
      </c>
      <c r="B874" s="42" t="s">
        <v>229</v>
      </c>
      <c r="C874" s="4"/>
      <c r="D874" s="4"/>
      <c r="E874" s="4"/>
      <c r="F874" s="4"/>
      <c r="G874" s="4"/>
      <c r="H874" s="4"/>
      <c r="I874" s="66"/>
    </row>
    <row r="875" spans="1:9" ht="38.25" customHeight="1">
      <c r="A875" s="50">
        <v>858</v>
      </c>
      <c r="B875" s="8" t="s">
        <v>96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66">
        <v>151</v>
      </c>
    </row>
    <row r="876" spans="1:9" ht="12.75">
      <c r="A876" s="50">
        <v>859</v>
      </c>
      <c r="B876" s="10" t="s">
        <v>131</v>
      </c>
      <c r="C876" s="4">
        <v>0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66"/>
    </row>
    <row r="877" spans="1:9" ht="12.75">
      <c r="A877" s="50">
        <v>860</v>
      </c>
      <c r="B877" s="10" t="s">
        <v>132</v>
      </c>
      <c r="C877" s="4">
        <v>0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66"/>
    </row>
    <row r="878" spans="1:9" ht="12.75">
      <c r="A878" s="50">
        <v>861</v>
      </c>
      <c r="B878" s="10" t="s">
        <v>135</v>
      </c>
      <c r="C878" s="4">
        <v>0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66"/>
    </row>
    <row r="879" spans="1:9" ht="12.75">
      <c r="A879" s="50">
        <v>862</v>
      </c>
      <c r="B879" s="10" t="s">
        <v>136</v>
      </c>
      <c r="C879" s="4">
        <v>0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66"/>
    </row>
    <row r="880" spans="1:9" ht="16.5" customHeight="1">
      <c r="A880" s="50">
        <v>863</v>
      </c>
      <c r="B880" s="42" t="s">
        <v>230</v>
      </c>
      <c r="C880" s="4"/>
      <c r="D880" s="4"/>
      <c r="E880" s="4"/>
      <c r="F880" s="4"/>
      <c r="G880" s="4"/>
      <c r="H880" s="4"/>
      <c r="I880" s="66"/>
    </row>
    <row r="881" spans="1:9" ht="40.5" customHeight="1">
      <c r="A881" s="50">
        <v>864</v>
      </c>
      <c r="B881" s="8" t="s">
        <v>97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66">
        <v>151</v>
      </c>
    </row>
    <row r="882" spans="1:9" ht="12.75">
      <c r="A882" s="50">
        <v>865</v>
      </c>
      <c r="B882" s="10" t="s">
        <v>131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66"/>
    </row>
    <row r="883" spans="1:9" ht="12.75">
      <c r="A883" s="50">
        <v>866</v>
      </c>
      <c r="B883" s="10" t="s">
        <v>132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  <c r="I883" s="66"/>
    </row>
    <row r="884" spans="1:9" ht="12.75">
      <c r="A884" s="50">
        <v>867</v>
      </c>
      <c r="B884" s="10" t="s">
        <v>135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66"/>
    </row>
    <row r="885" spans="1:9" ht="12.75">
      <c r="A885" s="50">
        <v>868</v>
      </c>
      <c r="B885" s="10" t="s">
        <v>136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66"/>
    </row>
    <row r="886" spans="1:9" ht="27.75" customHeight="1">
      <c r="A886" s="50">
        <v>869</v>
      </c>
      <c r="B886" s="149" t="s">
        <v>37</v>
      </c>
      <c r="C886" s="149"/>
      <c r="D886" s="149"/>
      <c r="E886" s="149"/>
      <c r="F886" s="149"/>
      <c r="G886" s="149"/>
      <c r="H886" s="149"/>
      <c r="I886" s="149"/>
    </row>
    <row r="887" spans="1:9" ht="25.5">
      <c r="A887" s="50">
        <v>870</v>
      </c>
      <c r="B887" s="24" t="s">
        <v>149</v>
      </c>
      <c r="C887" s="4">
        <v>360</v>
      </c>
      <c r="D887" s="4">
        <v>0</v>
      </c>
      <c r="E887" s="4">
        <v>90</v>
      </c>
      <c r="F887" s="4">
        <v>90</v>
      </c>
      <c r="G887" s="4">
        <v>90</v>
      </c>
      <c r="H887" s="4">
        <v>90</v>
      </c>
      <c r="I887" s="66"/>
    </row>
    <row r="888" spans="1:9" ht="12.75">
      <c r="A888" s="50">
        <v>871</v>
      </c>
      <c r="B888" s="10" t="s">
        <v>131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66"/>
    </row>
    <row r="889" spans="1:9" ht="17.25" customHeight="1">
      <c r="A889" s="50">
        <v>872</v>
      </c>
      <c r="B889" s="10" t="s">
        <v>132</v>
      </c>
      <c r="C889" s="4">
        <v>0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66"/>
    </row>
    <row r="890" spans="1:9" ht="12.75">
      <c r="A890" s="50">
        <v>873</v>
      </c>
      <c r="B890" s="10" t="s">
        <v>135</v>
      </c>
      <c r="C890" s="4">
        <v>360</v>
      </c>
      <c r="D890" s="4">
        <v>0</v>
      </c>
      <c r="E890" s="4">
        <v>90</v>
      </c>
      <c r="F890" s="4">
        <v>90</v>
      </c>
      <c r="G890" s="4">
        <v>90</v>
      </c>
      <c r="H890" s="4">
        <v>90</v>
      </c>
      <c r="I890" s="66"/>
    </row>
    <row r="891" spans="1:9" ht="12.75">
      <c r="A891" s="50">
        <v>874</v>
      </c>
      <c r="B891" s="10" t="s">
        <v>136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66"/>
    </row>
    <row r="892" spans="1:9" ht="12.75">
      <c r="A892" s="50">
        <v>875</v>
      </c>
      <c r="B892" s="24" t="s">
        <v>231</v>
      </c>
      <c r="I892" s="66"/>
    </row>
    <row r="893" spans="1:9" ht="102">
      <c r="A893" s="50">
        <v>876</v>
      </c>
      <c r="B893" s="8" t="s">
        <v>38</v>
      </c>
      <c r="C893" s="4">
        <v>120</v>
      </c>
      <c r="D893" s="4">
        <v>0</v>
      </c>
      <c r="E893" s="4">
        <v>30</v>
      </c>
      <c r="F893" s="4">
        <v>30</v>
      </c>
      <c r="G893" s="4">
        <v>30</v>
      </c>
      <c r="H893" s="4">
        <v>30</v>
      </c>
      <c r="I893" s="66">
        <v>154</v>
      </c>
    </row>
    <row r="894" spans="1:9" ht="12.75">
      <c r="A894" s="50">
        <v>877</v>
      </c>
      <c r="B894" s="10" t="s">
        <v>131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66"/>
    </row>
    <row r="895" spans="1:9" ht="12.75">
      <c r="A895" s="50">
        <v>878</v>
      </c>
      <c r="B895" s="10" t="s">
        <v>132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66"/>
    </row>
    <row r="896" spans="1:9" ht="12.75">
      <c r="A896" s="50">
        <v>879</v>
      </c>
      <c r="B896" s="10" t="s">
        <v>135</v>
      </c>
      <c r="C896" s="4">
        <v>120</v>
      </c>
      <c r="D896" s="4">
        <v>0</v>
      </c>
      <c r="E896" s="4">
        <v>30</v>
      </c>
      <c r="F896" s="4">
        <v>30</v>
      </c>
      <c r="G896" s="4">
        <v>30</v>
      </c>
      <c r="H896" s="4">
        <v>30</v>
      </c>
      <c r="I896" s="66"/>
    </row>
    <row r="897" spans="1:9" ht="12.75">
      <c r="A897" s="50">
        <v>880</v>
      </c>
      <c r="B897" s="10" t="s">
        <v>136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66"/>
    </row>
    <row r="898" spans="1:9" ht="12.75">
      <c r="A898" s="50">
        <v>881</v>
      </c>
      <c r="B898" s="24" t="s">
        <v>232</v>
      </c>
      <c r="I898" s="66"/>
    </row>
    <row r="899" spans="1:9" ht="66" customHeight="1">
      <c r="A899" s="50">
        <v>882</v>
      </c>
      <c r="B899" s="8" t="s">
        <v>335</v>
      </c>
      <c r="C899" s="4">
        <v>120</v>
      </c>
      <c r="D899" s="4">
        <v>0</v>
      </c>
      <c r="E899" s="4">
        <v>30</v>
      </c>
      <c r="F899" s="4">
        <v>30</v>
      </c>
      <c r="G899" s="4">
        <v>30</v>
      </c>
      <c r="H899" s="4">
        <v>30</v>
      </c>
      <c r="I899" s="66">
        <v>154</v>
      </c>
    </row>
    <row r="900" spans="1:9" ht="12.75">
      <c r="A900" s="50">
        <v>883</v>
      </c>
      <c r="B900" s="10" t="s">
        <v>131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66"/>
    </row>
    <row r="901" spans="1:9" ht="12.75">
      <c r="A901" s="50">
        <v>884</v>
      </c>
      <c r="B901" s="10" t="s">
        <v>132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66"/>
    </row>
    <row r="902" spans="1:9" ht="12.75">
      <c r="A902" s="50">
        <v>885</v>
      </c>
      <c r="B902" s="10" t="s">
        <v>135</v>
      </c>
      <c r="C902" s="4">
        <v>120</v>
      </c>
      <c r="D902" s="4">
        <v>0</v>
      </c>
      <c r="E902" s="4">
        <v>30</v>
      </c>
      <c r="F902" s="4">
        <v>30</v>
      </c>
      <c r="G902" s="4">
        <v>30</v>
      </c>
      <c r="H902" s="4">
        <v>30</v>
      </c>
      <c r="I902" s="66"/>
    </row>
    <row r="903" spans="1:9" ht="12.75">
      <c r="A903" s="50">
        <v>886</v>
      </c>
      <c r="B903" s="10" t="s">
        <v>136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66"/>
    </row>
    <row r="904" spans="1:9" ht="12.75" customHeight="1">
      <c r="A904" s="50">
        <v>887</v>
      </c>
      <c r="B904" s="24" t="s">
        <v>414</v>
      </c>
      <c r="C904" s="31"/>
      <c r="D904" s="31"/>
      <c r="E904" s="31"/>
      <c r="F904" s="31"/>
      <c r="G904" s="31"/>
      <c r="H904" s="31"/>
      <c r="I904" s="66"/>
    </row>
    <row r="905" spans="1:9" ht="63.75">
      <c r="A905" s="50">
        <v>888</v>
      </c>
      <c r="B905" s="8" t="s">
        <v>39</v>
      </c>
      <c r="C905" s="4">
        <v>120</v>
      </c>
      <c r="D905" s="4">
        <v>0</v>
      </c>
      <c r="E905" s="4">
        <v>30</v>
      </c>
      <c r="F905" s="4">
        <v>30</v>
      </c>
      <c r="G905" s="4">
        <v>30</v>
      </c>
      <c r="H905" s="4">
        <v>30</v>
      </c>
      <c r="I905" s="66">
        <v>154</v>
      </c>
    </row>
    <row r="906" spans="1:9" ht="12.75">
      <c r="A906" s="50">
        <v>889</v>
      </c>
      <c r="B906" s="10" t="s">
        <v>131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66"/>
    </row>
    <row r="907" spans="1:9" ht="12.75">
      <c r="A907" s="50">
        <v>890</v>
      </c>
      <c r="B907" s="10" t="s">
        <v>132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66"/>
    </row>
    <row r="908" spans="1:9" ht="12.75">
      <c r="A908" s="50">
        <v>891</v>
      </c>
      <c r="B908" s="10" t="s">
        <v>135</v>
      </c>
      <c r="C908" s="4">
        <v>120</v>
      </c>
      <c r="D908" s="4">
        <v>0</v>
      </c>
      <c r="E908" s="4">
        <v>30</v>
      </c>
      <c r="F908" s="4">
        <v>30</v>
      </c>
      <c r="G908" s="4">
        <v>30</v>
      </c>
      <c r="H908" s="4">
        <v>30</v>
      </c>
      <c r="I908" s="66"/>
    </row>
    <row r="909" spans="1:9" ht="12.75">
      <c r="A909" s="50">
        <v>892</v>
      </c>
      <c r="B909" s="10" t="s">
        <v>136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66"/>
    </row>
    <row r="910" spans="1:9" ht="12.75">
      <c r="A910" s="50">
        <v>893</v>
      </c>
      <c r="B910" s="24" t="s">
        <v>415</v>
      </c>
      <c r="C910" s="4"/>
      <c r="D910" s="4"/>
      <c r="E910" s="4"/>
      <c r="F910" s="4"/>
      <c r="G910" s="4"/>
      <c r="H910" s="4"/>
      <c r="I910" s="66"/>
    </row>
    <row r="911" spans="1:9" ht="25.5">
      <c r="A911" s="50">
        <v>894</v>
      </c>
      <c r="B911" s="8" t="s">
        <v>40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66">
        <v>154</v>
      </c>
    </row>
    <row r="912" spans="1:9" ht="12.75">
      <c r="A912" s="50">
        <v>895</v>
      </c>
      <c r="B912" s="10" t="s">
        <v>131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66"/>
    </row>
    <row r="913" spans="1:9" ht="12.75">
      <c r="A913" s="50">
        <v>896</v>
      </c>
      <c r="B913" s="10" t="s">
        <v>132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66"/>
    </row>
    <row r="914" spans="1:9" ht="12.75">
      <c r="A914" s="50">
        <v>897</v>
      </c>
      <c r="B914" s="10" t="s">
        <v>135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66"/>
    </row>
    <row r="915" spans="1:9" ht="12.75">
      <c r="A915" s="50">
        <v>898</v>
      </c>
      <c r="B915" s="10" t="s">
        <v>136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66"/>
    </row>
    <row r="916" spans="1:9" ht="30" customHeight="1">
      <c r="A916" s="50">
        <v>899</v>
      </c>
      <c r="B916" s="212" t="s">
        <v>429</v>
      </c>
      <c r="C916" s="212"/>
      <c r="D916" s="212"/>
      <c r="E916" s="212"/>
      <c r="F916" s="212"/>
      <c r="G916" s="212"/>
      <c r="H916" s="212"/>
      <c r="I916" s="212"/>
    </row>
    <row r="917" spans="1:9" ht="18" customHeight="1">
      <c r="A917" s="50">
        <v>900</v>
      </c>
      <c r="B917" s="149" t="s">
        <v>41</v>
      </c>
      <c r="C917" s="149"/>
      <c r="D917" s="149"/>
      <c r="E917" s="149"/>
      <c r="F917" s="149"/>
      <c r="G917" s="149"/>
      <c r="H917" s="149"/>
      <c r="I917" s="149"/>
    </row>
    <row r="918" spans="1:9" ht="25.5">
      <c r="A918" s="50">
        <v>901</v>
      </c>
      <c r="B918" s="8" t="s">
        <v>36</v>
      </c>
      <c r="C918" s="4">
        <v>113600</v>
      </c>
      <c r="D918" s="4">
        <v>0</v>
      </c>
      <c r="E918" s="4">
        <v>5600</v>
      </c>
      <c r="F918" s="4">
        <v>9000</v>
      </c>
      <c r="G918" s="4">
        <v>9000</v>
      </c>
      <c r="H918" s="4">
        <v>90000</v>
      </c>
      <c r="I918" s="66"/>
    </row>
    <row r="919" spans="1:9" ht="12.75">
      <c r="A919" s="50">
        <v>902</v>
      </c>
      <c r="B919" s="10" t="s">
        <v>131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66"/>
    </row>
    <row r="920" spans="1:9" ht="16.5" customHeight="1">
      <c r="A920" s="50">
        <v>903</v>
      </c>
      <c r="B920" s="10" t="s">
        <v>132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66"/>
    </row>
    <row r="921" spans="1:9" ht="12.75">
      <c r="A921" s="50">
        <v>904</v>
      </c>
      <c r="B921" s="10" t="s">
        <v>135</v>
      </c>
      <c r="C921" s="4">
        <v>113600</v>
      </c>
      <c r="D921" s="4">
        <v>0</v>
      </c>
      <c r="E921" s="4">
        <v>5600</v>
      </c>
      <c r="F921" s="4">
        <v>9000</v>
      </c>
      <c r="G921" s="4">
        <v>9000</v>
      </c>
      <c r="H921" s="4">
        <v>90000</v>
      </c>
      <c r="I921" s="66"/>
    </row>
    <row r="922" spans="1:9" ht="12.75">
      <c r="A922" s="50">
        <v>905</v>
      </c>
      <c r="B922" s="10" t="s">
        <v>136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66"/>
    </row>
    <row r="923" spans="1:9" ht="12.75">
      <c r="A923" s="50">
        <v>906</v>
      </c>
      <c r="B923" s="42" t="s">
        <v>416</v>
      </c>
      <c r="C923" s="4"/>
      <c r="D923" s="4"/>
      <c r="E923" s="4"/>
      <c r="F923" s="4"/>
      <c r="G923" s="4"/>
      <c r="H923" s="4"/>
      <c r="I923" s="66"/>
    </row>
    <row r="924" spans="1:9" ht="38.25">
      <c r="A924" s="50">
        <v>907</v>
      </c>
      <c r="B924" s="8" t="s">
        <v>342</v>
      </c>
      <c r="C924" s="4">
        <v>113600</v>
      </c>
      <c r="D924" s="4">
        <v>0</v>
      </c>
      <c r="E924" s="4">
        <v>5600</v>
      </c>
      <c r="F924" s="4">
        <v>9000</v>
      </c>
      <c r="G924" s="4">
        <v>9000</v>
      </c>
      <c r="H924" s="4">
        <v>90000</v>
      </c>
      <c r="I924" s="66">
        <v>157</v>
      </c>
    </row>
    <row r="925" spans="1:9" ht="12.75">
      <c r="A925" s="50">
        <v>908</v>
      </c>
      <c r="B925" s="10" t="s">
        <v>131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66"/>
    </row>
    <row r="926" spans="1:9" ht="12.75">
      <c r="A926" s="50">
        <v>909</v>
      </c>
      <c r="B926" s="10" t="s">
        <v>132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66"/>
    </row>
    <row r="927" spans="1:9" ht="12.75">
      <c r="A927" s="50">
        <v>910</v>
      </c>
      <c r="B927" s="10" t="s">
        <v>135</v>
      </c>
      <c r="C927" s="4">
        <v>113600</v>
      </c>
      <c r="D927" s="4">
        <v>0</v>
      </c>
      <c r="E927" s="4">
        <v>5600</v>
      </c>
      <c r="F927" s="4">
        <v>9000</v>
      </c>
      <c r="G927" s="4">
        <v>9000</v>
      </c>
      <c r="H927" s="4">
        <v>90000</v>
      </c>
      <c r="I927" s="66"/>
    </row>
    <row r="928" spans="1:9" ht="15" customHeight="1">
      <c r="A928" s="50">
        <v>911</v>
      </c>
      <c r="B928" s="10" t="s">
        <v>136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66"/>
    </row>
    <row r="929" spans="1:9" ht="25.5">
      <c r="A929" s="50">
        <v>912</v>
      </c>
      <c r="B929" s="8" t="s">
        <v>149</v>
      </c>
      <c r="C929" s="4">
        <v>74502.5</v>
      </c>
      <c r="D929" s="4">
        <v>14900.5</v>
      </c>
      <c r="E929" s="4">
        <v>14900.5</v>
      </c>
      <c r="F929" s="4">
        <v>14900.5</v>
      </c>
      <c r="G929" s="4">
        <v>14900.5</v>
      </c>
      <c r="H929" s="4">
        <v>14900.5</v>
      </c>
      <c r="I929" s="66"/>
    </row>
    <row r="930" spans="1:9" ht="12.75">
      <c r="A930" s="50">
        <v>913</v>
      </c>
      <c r="B930" s="10" t="s">
        <v>131</v>
      </c>
      <c r="C930" s="4">
        <v>0</v>
      </c>
      <c r="D930" s="4">
        <v>0</v>
      </c>
      <c r="E930" s="4">
        <v>0</v>
      </c>
      <c r="F930" s="4">
        <v>0</v>
      </c>
      <c r="G930" s="4">
        <v>0</v>
      </c>
      <c r="H930" s="4">
        <v>0</v>
      </c>
      <c r="I930" s="66"/>
    </row>
    <row r="931" spans="1:9" ht="12.75">
      <c r="A931" s="50">
        <v>914</v>
      </c>
      <c r="B931" s="10" t="s">
        <v>132</v>
      </c>
      <c r="C931" s="4">
        <v>0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66"/>
    </row>
    <row r="932" spans="1:9" ht="12.75">
      <c r="A932" s="50">
        <v>915</v>
      </c>
      <c r="B932" s="10" t="s">
        <v>135</v>
      </c>
      <c r="C932" s="4">
        <v>74502.5</v>
      </c>
      <c r="D932" s="4">
        <v>14900.5</v>
      </c>
      <c r="E932" s="4">
        <v>14900.5</v>
      </c>
      <c r="F932" s="4">
        <v>14900.5</v>
      </c>
      <c r="G932" s="4">
        <v>14900.5</v>
      </c>
      <c r="H932" s="4">
        <v>14900.5</v>
      </c>
      <c r="I932" s="66"/>
    </row>
    <row r="933" spans="1:9" ht="12.75">
      <c r="A933" s="50">
        <v>916</v>
      </c>
      <c r="B933" s="10" t="s">
        <v>136</v>
      </c>
      <c r="C933" s="4">
        <v>0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66"/>
    </row>
    <row r="934" spans="1:9" ht="12.75">
      <c r="A934" s="50">
        <v>917</v>
      </c>
      <c r="B934" s="42" t="s">
        <v>417</v>
      </c>
      <c r="C934" s="4"/>
      <c r="D934" s="4"/>
      <c r="E934" s="4"/>
      <c r="F934" s="4"/>
      <c r="G934" s="4"/>
      <c r="H934" s="4"/>
      <c r="I934" s="66"/>
    </row>
    <row r="935" spans="1:9" ht="38.25">
      <c r="A935" s="50">
        <v>918</v>
      </c>
      <c r="B935" s="8" t="s">
        <v>98</v>
      </c>
      <c r="C935" s="4">
        <v>74502.5</v>
      </c>
      <c r="D935" s="4">
        <v>14900.5</v>
      </c>
      <c r="E935" s="4">
        <v>14900.5</v>
      </c>
      <c r="F935" s="4">
        <v>14900.5</v>
      </c>
      <c r="G935" s="4">
        <v>14900.5</v>
      </c>
      <c r="H935" s="4">
        <v>14900.5</v>
      </c>
      <c r="I935" s="66">
        <v>158</v>
      </c>
    </row>
    <row r="936" spans="1:9" ht="12.75">
      <c r="A936" s="50">
        <v>919</v>
      </c>
      <c r="B936" s="10" t="s">
        <v>131</v>
      </c>
      <c r="C936" s="4">
        <v>0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66"/>
    </row>
    <row r="937" spans="1:9" ht="12.75">
      <c r="A937" s="50">
        <v>920</v>
      </c>
      <c r="B937" s="10" t="s">
        <v>132</v>
      </c>
      <c r="C937" s="4">
        <v>0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66"/>
    </row>
    <row r="938" spans="1:9" ht="12.75">
      <c r="A938" s="50">
        <v>921</v>
      </c>
      <c r="B938" s="10" t="s">
        <v>135</v>
      </c>
      <c r="C938" s="4">
        <v>74502.5</v>
      </c>
      <c r="D938" s="4">
        <v>14900.5</v>
      </c>
      <c r="E938" s="4">
        <v>14900.5</v>
      </c>
      <c r="F938" s="4">
        <v>14900.5</v>
      </c>
      <c r="G938" s="4">
        <v>14900.5</v>
      </c>
      <c r="H938" s="4">
        <v>14900.5</v>
      </c>
      <c r="I938" s="66"/>
    </row>
    <row r="939" spans="1:9" ht="12.75">
      <c r="A939" s="50">
        <v>922</v>
      </c>
      <c r="B939" s="10" t="s">
        <v>136</v>
      </c>
      <c r="C939" s="4">
        <v>0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66"/>
    </row>
    <row r="940" spans="1:9" ht="34.5" customHeight="1">
      <c r="A940" s="50">
        <v>923</v>
      </c>
      <c r="B940" s="154" t="s">
        <v>341</v>
      </c>
      <c r="C940" s="154"/>
      <c r="D940" s="154"/>
      <c r="E940" s="154"/>
      <c r="F940" s="154"/>
      <c r="G940" s="154"/>
      <c r="H940" s="154"/>
      <c r="I940" s="154"/>
    </row>
    <row r="941" spans="1:9" ht="25.5">
      <c r="A941" s="50">
        <v>924</v>
      </c>
      <c r="B941" s="34" t="s">
        <v>36</v>
      </c>
      <c r="C941" s="7">
        <v>0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 s="68"/>
    </row>
    <row r="942" spans="1:9" ht="12.75">
      <c r="A942" s="50">
        <v>925</v>
      </c>
      <c r="B942" s="39" t="s">
        <v>131</v>
      </c>
      <c r="C942" s="7">
        <v>0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 s="68"/>
    </row>
    <row r="943" spans="1:9" ht="12.75">
      <c r="A943" s="50">
        <v>926</v>
      </c>
      <c r="B943" s="39" t="s">
        <v>132</v>
      </c>
      <c r="C943" s="7">
        <v>0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68"/>
    </row>
    <row r="944" spans="1:9" ht="12.75">
      <c r="A944" s="50">
        <v>927</v>
      </c>
      <c r="B944" s="39" t="s">
        <v>135</v>
      </c>
      <c r="C944" s="7">
        <v>0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68"/>
    </row>
    <row r="945" spans="1:9" ht="12.75">
      <c r="A945" s="50">
        <v>928</v>
      </c>
      <c r="B945" s="39" t="s">
        <v>136</v>
      </c>
      <c r="C945" s="7">
        <v>0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  <c r="I945" s="68"/>
    </row>
    <row r="946" spans="1:9" ht="12.75">
      <c r="A946" s="50">
        <v>929</v>
      </c>
      <c r="B946" s="36" t="s">
        <v>418</v>
      </c>
      <c r="C946" s="7"/>
      <c r="D946" s="7"/>
      <c r="E946" s="7"/>
      <c r="F946" s="7"/>
      <c r="G946" s="7"/>
      <c r="H946" s="7"/>
      <c r="I946" s="68"/>
    </row>
    <row r="947" spans="1:9" ht="38.25">
      <c r="A947" s="50">
        <v>930</v>
      </c>
      <c r="B947" s="34" t="s">
        <v>343</v>
      </c>
      <c r="C947" s="7">
        <v>0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  <c r="I947" s="68">
        <v>163</v>
      </c>
    </row>
    <row r="948" spans="1:9" ht="12.75">
      <c r="A948" s="50">
        <v>931</v>
      </c>
      <c r="B948" s="39" t="s">
        <v>131</v>
      </c>
      <c r="C948" s="7">
        <v>0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68"/>
    </row>
    <row r="949" spans="1:9" ht="12.75">
      <c r="A949" s="50">
        <v>932</v>
      </c>
      <c r="B949" s="39" t="s">
        <v>132</v>
      </c>
      <c r="C949" s="7">
        <v>0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  <c r="I949" s="68"/>
    </row>
    <row r="950" spans="1:9" ht="12.75">
      <c r="A950" s="50">
        <v>933</v>
      </c>
      <c r="B950" s="39" t="s">
        <v>135</v>
      </c>
      <c r="C950" s="7">
        <v>0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  <c r="I950" s="68"/>
    </row>
    <row r="951" spans="1:9" ht="12.75">
      <c r="A951" s="50">
        <v>934</v>
      </c>
      <c r="B951" s="39" t="s">
        <v>136</v>
      </c>
      <c r="C951" s="7">
        <v>0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68"/>
    </row>
    <row r="952" spans="1:9" ht="27" customHeight="1">
      <c r="A952" s="50">
        <v>935</v>
      </c>
      <c r="B952" s="154" t="s">
        <v>628</v>
      </c>
      <c r="C952" s="154"/>
      <c r="D952" s="154"/>
      <c r="E952" s="154"/>
      <c r="F952" s="154"/>
      <c r="G952" s="154"/>
      <c r="H952" s="154"/>
      <c r="I952" s="154"/>
    </row>
    <row r="953" spans="1:9" ht="28.5" customHeight="1">
      <c r="A953" s="50">
        <v>936</v>
      </c>
      <c r="B953" s="8" t="s">
        <v>287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66"/>
    </row>
    <row r="954" spans="1:9" ht="12.75">
      <c r="A954" s="50">
        <v>937</v>
      </c>
      <c r="B954" s="10" t="s">
        <v>131</v>
      </c>
      <c r="C954" s="4">
        <v>0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66"/>
    </row>
    <row r="955" spans="1:9" ht="12.75">
      <c r="A955" s="50">
        <v>938</v>
      </c>
      <c r="B955" s="10" t="s">
        <v>132</v>
      </c>
      <c r="C955" s="4">
        <v>0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66"/>
    </row>
    <row r="956" spans="1:9" ht="12.75">
      <c r="A956" s="50">
        <v>939</v>
      </c>
      <c r="B956" s="10" t="s">
        <v>135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66"/>
    </row>
    <row r="957" spans="1:9" ht="12.75">
      <c r="A957" s="50">
        <v>940</v>
      </c>
      <c r="B957" s="10" t="s">
        <v>136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66"/>
    </row>
    <row r="958" spans="1:9" ht="12.75">
      <c r="A958" s="50">
        <v>941</v>
      </c>
      <c r="B958" s="42" t="s">
        <v>369</v>
      </c>
      <c r="C958" s="4"/>
      <c r="D958" s="4"/>
      <c r="E958" s="4"/>
      <c r="F958" s="4"/>
      <c r="G958" s="4"/>
      <c r="H958" s="4"/>
      <c r="I958" s="66"/>
    </row>
    <row r="959" spans="1:9" ht="63.75">
      <c r="A959" s="50">
        <v>942</v>
      </c>
      <c r="B959" s="8" t="s">
        <v>100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  <c r="I959" s="66">
        <v>165</v>
      </c>
    </row>
    <row r="960" spans="1:9" ht="12.75">
      <c r="A960" s="50">
        <v>943</v>
      </c>
      <c r="B960" s="10" t="s">
        <v>131</v>
      </c>
      <c r="C960" s="4">
        <v>0</v>
      </c>
      <c r="D960" s="4">
        <v>0</v>
      </c>
      <c r="E960" s="4">
        <v>0</v>
      </c>
      <c r="F960" s="4">
        <v>0</v>
      </c>
      <c r="G960" s="4">
        <v>0</v>
      </c>
      <c r="H960" s="4">
        <v>0</v>
      </c>
      <c r="I960" s="66"/>
    </row>
    <row r="961" spans="1:9" ht="12.75">
      <c r="A961" s="50">
        <v>944</v>
      </c>
      <c r="B961" s="10" t="s">
        <v>132</v>
      </c>
      <c r="C961" s="4">
        <v>0</v>
      </c>
      <c r="D961" s="4">
        <v>0</v>
      </c>
      <c r="E961" s="4">
        <v>0</v>
      </c>
      <c r="F961" s="4">
        <v>0</v>
      </c>
      <c r="G961" s="4">
        <v>0</v>
      </c>
      <c r="H961" s="4">
        <v>0</v>
      </c>
      <c r="I961" s="66"/>
    </row>
    <row r="962" spans="1:9" ht="16.5" customHeight="1">
      <c r="A962" s="50">
        <v>945</v>
      </c>
      <c r="B962" s="10" t="s">
        <v>135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66"/>
    </row>
    <row r="963" spans="1:9" ht="12.75">
      <c r="A963" s="50">
        <v>946</v>
      </c>
      <c r="B963" s="10" t="s">
        <v>136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66"/>
    </row>
    <row r="964" spans="1:9" ht="12.75">
      <c r="A964" s="50">
        <v>947</v>
      </c>
      <c r="B964" s="42" t="s">
        <v>419</v>
      </c>
      <c r="C964" s="4"/>
      <c r="D964" s="4"/>
      <c r="E964" s="4"/>
      <c r="F964" s="4"/>
      <c r="G964" s="4"/>
      <c r="H964" s="4"/>
      <c r="I964" s="66"/>
    </row>
    <row r="965" spans="1:9" ht="51">
      <c r="A965" s="50">
        <v>948</v>
      </c>
      <c r="B965" s="8" t="s">
        <v>101</v>
      </c>
      <c r="C965" s="4">
        <v>0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66">
        <v>166</v>
      </c>
    </row>
    <row r="966" spans="1:9" ht="12.75">
      <c r="A966" s="50">
        <v>949</v>
      </c>
      <c r="B966" s="8" t="s">
        <v>260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66"/>
    </row>
    <row r="967" spans="1:9" ht="12.75">
      <c r="A967" s="50">
        <v>950</v>
      </c>
      <c r="B967" s="149" t="s">
        <v>632</v>
      </c>
      <c r="C967" s="149"/>
      <c r="D967" s="149"/>
      <c r="E967" s="149"/>
      <c r="F967" s="149"/>
      <c r="G967" s="149"/>
      <c r="H967" s="149"/>
      <c r="I967" s="149"/>
    </row>
    <row r="968" spans="1:9" ht="25.5">
      <c r="A968" s="50">
        <v>951</v>
      </c>
      <c r="B968" s="8" t="s">
        <v>149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66"/>
    </row>
    <row r="969" spans="1:9" ht="12.75">
      <c r="A969" s="50">
        <v>952</v>
      </c>
      <c r="B969" s="10" t="s">
        <v>131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66"/>
    </row>
    <row r="970" spans="1:9" ht="12.75">
      <c r="A970" s="50">
        <v>953</v>
      </c>
      <c r="B970" s="10" t="s">
        <v>132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  <c r="I970" s="66"/>
    </row>
    <row r="971" spans="1:9" ht="12.75">
      <c r="A971" s="50">
        <v>954</v>
      </c>
      <c r="B971" s="10" t="s">
        <v>135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66"/>
    </row>
    <row r="972" spans="1:9" ht="12.75">
      <c r="A972" s="50">
        <v>955</v>
      </c>
      <c r="B972" s="10" t="s">
        <v>136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66"/>
    </row>
    <row r="973" spans="1:9" ht="17.25" customHeight="1">
      <c r="A973" s="50">
        <v>956</v>
      </c>
      <c r="B973" s="42" t="s">
        <v>370</v>
      </c>
      <c r="C973" s="4"/>
      <c r="D973" s="4"/>
      <c r="E973" s="4"/>
      <c r="F973" s="4"/>
      <c r="G973" s="4"/>
      <c r="H973" s="4"/>
      <c r="I973" s="66"/>
    </row>
    <row r="974" spans="1:9" ht="51">
      <c r="A974" s="50">
        <v>957</v>
      </c>
      <c r="B974" s="8" t="s">
        <v>103</v>
      </c>
      <c r="C974" s="4">
        <v>0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66">
        <v>169</v>
      </c>
    </row>
    <row r="975" spans="1:9" ht="12.75">
      <c r="A975" s="50">
        <v>958</v>
      </c>
      <c r="B975" s="10" t="s">
        <v>132</v>
      </c>
      <c r="C975" s="4">
        <v>0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66"/>
    </row>
    <row r="976" spans="1:9" ht="12.75">
      <c r="A976" s="50">
        <v>959</v>
      </c>
      <c r="B976" s="10" t="s">
        <v>135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66"/>
    </row>
    <row r="977" spans="1:9" ht="12.75">
      <c r="A977" s="50">
        <v>960</v>
      </c>
      <c r="B977" s="10" t="s">
        <v>136</v>
      </c>
      <c r="C977" s="4">
        <v>0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66"/>
    </row>
    <row r="978" spans="1:9" ht="12.75">
      <c r="A978" s="50">
        <v>961</v>
      </c>
      <c r="B978" s="149" t="s">
        <v>635</v>
      </c>
      <c r="C978" s="149"/>
      <c r="D978" s="149"/>
      <c r="E978" s="149"/>
      <c r="F978" s="149"/>
      <c r="G978" s="149"/>
      <c r="H978" s="149"/>
      <c r="I978" s="149"/>
    </row>
    <row r="979" spans="1:9" ht="25.5">
      <c r="A979" s="50">
        <v>962</v>
      </c>
      <c r="B979" s="8" t="s">
        <v>287</v>
      </c>
      <c r="C979" s="4">
        <v>0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66"/>
    </row>
    <row r="980" spans="1:9" ht="12.75">
      <c r="A980" s="50">
        <v>963</v>
      </c>
      <c r="B980" s="10" t="s">
        <v>131</v>
      </c>
      <c r="C980" s="4">
        <v>0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66"/>
    </row>
    <row r="981" spans="1:9" ht="12.75">
      <c r="A981" s="50">
        <v>964</v>
      </c>
      <c r="B981" s="10" t="s">
        <v>132</v>
      </c>
      <c r="C981" s="4">
        <v>0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66"/>
    </row>
    <row r="982" spans="1:9" ht="12.75">
      <c r="A982" s="50">
        <v>965</v>
      </c>
      <c r="B982" s="10" t="s">
        <v>135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66"/>
    </row>
    <row r="983" spans="1:9" ht="12.75">
      <c r="A983" s="50">
        <v>966</v>
      </c>
      <c r="B983" s="10" t="s">
        <v>136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  <c r="I983" s="66"/>
    </row>
    <row r="984" spans="1:9" ht="12.75">
      <c r="A984" s="50">
        <v>967</v>
      </c>
      <c r="B984" s="42" t="s">
        <v>371</v>
      </c>
      <c r="C984" s="4"/>
      <c r="D984" s="4"/>
      <c r="E984" s="4"/>
      <c r="F984" s="4"/>
      <c r="G984" s="4"/>
      <c r="H984" s="4"/>
      <c r="I984" s="66"/>
    </row>
    <row r="985" spans="1:9" ht="51">
      <c r="A985" s="50">
        <v>968</v>
      </c>
      <c r="B985" s="8" t="s">
        <v>104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  <c r="I985" s="66">
        <v>171.206</v>
      </c>
    </row>
    <row r="986" spans="1:9" ht="15.75" customHeight="1">
      <c r="A986" s="50">
        <v>969</v>
      </c>
      <c r="B986" s="9" t="s">
        <v>131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66"/>
    </row>
    <row r="987" spans="1:9" ht="15.75" customHeight="1">
      <c r="A987" s="50">
        <v>970</v>
      </c>
      <c r="B987" s="9" t="s">
        <v>132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  <c r="I987" s="66"/>
    </row>
    <row r="988" spans="1:9" ht="12.75">
      <c r="A988" s="50">
        <v>971</v>
      </c>
      <c r="B988" s="9" t="s">
        <v>136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66"/>
    </row>
    <row r="989" spans="1:9" ht="12.75">
      <c r="A989" s="50">
        <v>972</v>
      </c>
      <c r="B989" s="149" t="s">
        <v>639</v>
      </c>
      <c r="C989" s="149"/>
      <c r="D989" s="149"/>
      <c r="E989" s="149"/>
      <c r="F989" s="149"/>
      <c r="G989" s="149"/>
      <c r="H989" s="149"/>
      <c r="I989" s="149"/>
    </row>
    <row r="990" spans="1:9" ht="25.5">
      <c r="A990" s="50">
        <v>973</v>
      </c>
      <c r="B990" s="8" t="s">
        <v>149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66"/>
    </row>
    <row r="991" spans="1:9" ht="12.75">
      <c r="A991" s="50">
        <v>974</v>
      </c>
      <c r="B991" s="9" t="s">
        <v>131</v>
      </c>
      <c r="C991" s="4">
        <v>0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66"/>
    </row>
    <row r="992" spans="1:9" ht="12.75">
      <c r="A992" s="50">
        <v>975</v>
      </c>
      <c r="B992" s="9" t="s">
        <v>132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  <c r="I992" s="66"/>
    </row>
    <row r="993" spans="1:9" ht="12.75">
      <c r="A993" s="50">
        <v>976</v>
      </c>
      <c r="B993" s="9" t="s">
        <v>135</v>
      </c>
      <c r="C993" s="4">
        <v>0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66"/>
    </row>
    <row r="994" spans="1:9" ht="12.75">
      <c r="A994" s="50">
        <v>977</v>
      </c>
      <c r="B994" s="9" t="s">
        <v>136</v>
      </c>
      <c r="C994" s="4">
        <v>0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66"/>
    </row>
    <row r="995" spans="1:9" ht="12.75">
      <c r="A995" s="50">
        <v>978</v>
      </c>
      <c r="B995" s="42" t="s">
        <v>15</v>
      </c>
      <c r="C995" s="4"/>
      <c r="D995" s="4"/>
      <c r="E995" s="4"/>
      <c r="F995" s="4"/>
      <c r="G995" s="4"/>
      <c r="H995" s="4"/>
      <c r="I995" s="66"/>
    </row>
    <row r="996" spans="1:9" ht="32.25" customHeight="1">
      <c r="A996" s="50">
        <v>979</v>
      </c>
      <c r="B996" s="8" t="s">
        <v>105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  <c r="I996" s="66">
        <v>176</v>
      </c>
    </row>
    <row r="997" spans="1:9" ht="15" customHeight="1">
      <c r="A997" s="50">
        <v>980</v>
      </c>
      <c r="B997" s="9" t="s">
        <v>135</v>
      </c>
      <c r="C997" s="4">
        <v>0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66"/>
    </row>
    <row r="998" spans="1:9" ht="21.75" customHeight="1">
      <c r="A998" s="50">
        <v>981</v>
      </c>
      <c r="B998" s="210" t="s">
        <v>42</v>
      </c>
      <c r="C998" s="211"/>
      <c r="D998" s="211"/>
      <c r="E998" s="211"/>
      <c r="F998" s="211"/>
      <c r="G998" s="211"/>
      <c r="H998" s="211"/>
      <c r="I998" s="211"/>
    </row>
    <row r="999" spans="1:9" ht="39" customHeight="1">
      <c r="A999" s="50">
        <v>982</v>
      </c>
      <c r="B999" s="154" t="s">
        <v>106</v>
      </c>
      <c r="C999" s="154"/>
      <c r="D999" s="154"/>
      <c r="E999" s="154"/>
      <c r="F999" s="154"/>
      <c r="G999" s="154"/>
      <c r="H999" s="154"/>
      <c r="I999" s="154"/>
    </row>
    <row r="1000" spans="1:9" ht="25.5">
      <c r="A1000" s="50">
        <v>983</v>
      </c>
      <c r="B1000" s="34" t="s">
        <v>149</v>
      </c>
      <c r="C1000" s="7">
        <v>0</v>
      </c>
      <c r="D1000" s="7">
        <v>0</v>
      </c>
      <c r="E1000" s="7">
        <v>0</v>
      </c>
      <c r="F1000" s="7">
        <v>0</v>
      </c>
      <c r="G1000" s="7">
        <v>0</v>
      </c>
      <c r="H1000" s="7">
        <v>0</v>
      </c>
      <c r="I1000" s="66"/>
    </row>
    <row r="1001" spans="1:9" ht="12.75">
      <c r="A1001" s="50">
        <v>984</v>
      </c>
      <c r="B1001" s="35" t="s">
        <v>131</v>
      </c>
      <c r="C1001" s="7">
        <v>0</v>
      </c>
      <c r="D1001" s="7">
        <v>0</v>
      </c>
      <c r="E1001" s="7">
        <v>0</v>
      </c>
      <c r="F1001" s="7">
        <v>0</v>
      </c>
      <c r="G1001" s="7">
        <v>0</v>
      </c>
      <c r="H1001" s="7">
        <v>0</v>
      </c>
      <c r="I1001" s="66"/>
    </row>
    <row r="1002" spans="1:9" ht="13.5" customHeight="1">
      <c r="A1002" s="50">
        <v>985</v>
      </c>
      <c r="B1002" s="35" t="s">
        <v>132</v>
      </c>
      <c r="C1002" s="7">
        <v>0</v>
      </c>
      <c r="D1002" s="7">
        <v>0</v>
      </c>
      <c r="E1002" s="7">
        <v>0</v>
      </c>
      <c r="F1002" s="7">
        <v>0</v>
      </c>
      <c r="G1002" s="7">
        <v>0</v>
      </c>
      <c r="H1002" s="7">
        <v>0</v>
      </c>
      <c r="I1002" s="66"/>
    </row>
    <row r="1003" spans="1:9" ht="13.5" customHeight="1">
      <c r="A1003" s="50">
        <v>986</v>
      </c>
      <c r="B1003" s="39" t="s">
        <v>150</v>
      </c>
      <c r="C1003" s="7">
        <v>0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66"/>
    </row>
    <row r="1004" spans="1:9" ht="12" customHeight="1">
      <c r="A1004" s="50">
        <v>987</v>
      </c>
      <c r="B1004" s="35" t="s">
        <v>135</v>
      </c>
      <c r="C1004" s="7">
        <v>0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  <c r="I1004" s="66"/>
    </row>
    <row r="1005" spans="1:9" ht="12.75">
      <c r="A1005" s="50">
        <v>988</v>
      </c>
      <c r="B1005" s="35" t="s">
        <v>136</v>
      </c>
      <c r="C1005" s="7">
        <v>0</v>
      </c>
      <c r="D1005" s="7">
        <v>0</v>
      </c>
      <c r="E1005" s="7">
        <v>0</v>
      </c>
      <c r="F1005" s="7">
        <v>0</v>
      </c>
      <c r="G1005" s="7">
        <v>0</v>
      </c>
      <c r="H1005" s="7">
        <v>0</v>
      </c>
      <c r="I1005" s="66"/>
    </row>
    <row r="1006" spans="1:9" ht="12.75">
      <c r="A1006" s="50">
        <v>989</v>
      </c>
      <c r="B1006" s="36" t="s">
        <v>420</v>
      </c>
      <c r="C1006" s="31"/>
      <c r="D1006" s="31"/>
      <c r="E1006" s="31"/>
      <c r="F1006" s="31"/>
      <c r="G1006" s="31"/>
      <c r="H1006" s="31"/>
      <c r="I1006" s="68"/>
    </row>
    <row r="1007" spans="1:9" ht="30" customHeight="1">
      <c r="A1007" s="50">
        <v>990</v>
      </c>
      <c r="B1007" s="34" t="s">
        <v>107</v>
      </c>
      <c r="C1007" s="7">
        <v>0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68" t="s">
        <v>710</v>
      </c>
    </row>
    <row r="1008" spans="1:9" ht="13.5" customHeight="1">
      <c r="A1008" s="50">
        <v>991</v>
      </c>
      <c r="B1008" s="35" t="s">
        <v>131</v>
      </c>
      <c r="C1008" s="7">
        <v>0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  <c r="I1008" s="68"/>
    </row>
    <row r="1009" spans="1:9" ht="12" customHeight="1">
      <c r="A1009" s="50">
        <v>992</v>
      </c>
      <c r="B1009" s="35" t="s">
        <v>132</v>
      </c>
      <c r="C1009" s="7">
        <v>0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  <c r="I1009" s="68"/>
    </row>
    <row r="1010" spans="1:9" ht="13.9" customHeight="1">
      <c r="A1010" s="50">
        <v>993</v>
      </c>
      <c r="B1010" s="39" t="s">
        <v>150</v>
      </c>
      <c r="C1010" s="7">
        <v>0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  <c r="I1010" s="68"/>
    </row>
    <row r="1011" spans="1:9" ht="12" customHeight="1">
      <c r="A1011" s="50">
        <v>994</v>
      </c>
      <c r="B1011" s="35" t="s">
        <v>135</v>
      </c>
      <c r="C1011" s="7">
        <v>0</v>
      </c>
      <c r="D1011" s="7">
        <v>0</v>
      </c>
      <c r="E1011" s="7">
        <v>0</v>
      </c>
      <c r="F1011" s="7">
        <v>0</v>
      </c>
      <c r="G1011" s="7">
        <v>0</v>
      </c>
      <c r="H1011" s="7">
        <v>0</v>
      </c>
      <c r="I1011" s="68"/>
    </row>
    <row r="1012" spans="1:9" ht="15.75" customHeight="1">
      <c r="A1012" s="50">
        <v>995</v>
      </c>
      <c r="B1012" s="35" t="s">
        <v>136</v>
      </c>
      <c r="C1012" s="7">
        <v>0</v>
      </c>
      <c r="D1012" s="7">
        <v>0</v>
      </c>
      <c r="E1012" s="7">
        <v>0</v>
      </c>
      <c r="F1012" s="7">
        <v>0</v>
      </c>
      <c r="G1012" s="7">
        <v>0</v>
      </c>
      <c r="H1012" s="7">
        <v>0</v>
      </c>
      <c r="I1012" s="68"/>
    </row>
    <row r="1013" spans="1:9" ht="16.9" customHeight="1">
      <c r="A1013" s="50">
        <v>996</v>
      </c>
      <c r="B1013" s="36" t="s">
        <v>421</v>
      </c>
      <c r="C1013" s="7"/>
      <c r="D1013" s="7"/>
      <c r="E1013" s="7"/>
      <c r="F1013" s="7"/>
      <c r="G1013" s="7"/>
      <c r="H1013" s="7"/>
      <c r="I1013" s="68"/>
    </row>
    <row r="1014" spans="1:9" ht="78.75" customHeight="1">
      <c r="A1014" s="50">
        <v>997</v>
      </c>
      <c r="B1014" s="34" t="s">
        <v>193</v>
      </c>
      <c r="C1014" s="7">
        <v>0</v>
      </c>
      <c r="D1014" s="7">
        <v>0</v>
      </c>
      <c r="E1014" s="7">
        <v>0</v>
      </c>
      <c r="F1014" s="7">
        <v>0</v>
      </c>
      <c r="G1014" s="7">
        <v>0</v>
      </c>
      <c r="H1014" s="7">
        <v>0</v>
      </c>
      <c r="I1014" s="68" t="s">
        <v>710</v>
      </c>
    </row>
    <row r="1015" spans="1:9" ht="15" customHeight="1">
      <c r="A1015" s="50">
        <v>998</v>
      </c>
      <c r="B1015" s="35" t="s">
        <v>131</v>
      </c>
      <c r="C1015" s="7">
        <v>0</v>
      </c>
      <c r="D1015" s="7">
        <v>0</v>
      </c>
      <c r="E1015" s="7">
        <v>0</v>
      </c>
      <c r="F1015" s="7">
        <v>0</v>
      </c>
      <c r="G1015" s="7">
        <v>0</v>
      </c>
      <c r="H1015" s="7">
        <v>0</v>
      </c>
      <c r="I1015" s="68"/>
    </row>
    <row r="1016" spans="1:9" ht="13.15" customHeight="1">
      <c r="A1016" s="50">
        <v>999</v>
      </c>
      <c r="B1016" s="35" t="s">
        <v>132</v>
      </c>
      <c r="C1016" s="7">
        <v>0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  <c r="I1016" s="68"/>
    </row>
    <row r="1017" spans="1:9" ht="15.6" customHeight="1">
      <c r="A1017" s="50">
        <v>1000</v>
      </c>
      <c r="B1017" s="39" t="s">
        <v>150</v>
      </c>
      <c r="C1017" s="7">
        <v>0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68"/>
    </row>
    <row r="1018" spans="1:9" ht="15.6" customHeight="1">
      <c r="A1018" s="50">
        <v>1001</v>
      </c>
      <c r="B1018" s="35" t="s">
        <v>135</v>
      </c>
      <c r="C1018" s="7">
        <v>0</v>
      </c>
      <c r="D1018" s="7">
        <v>0</v>
      </c>
      <c r="E1018" s="7">
        <v>0</v>
      </c>
      <c r="F1018" s="7">
        <v>0</v>
      </c>
      <c r="G1018" s="7">
        <v>0</v>
      </c>
      <c r="H1018" s="7">
        <v>0</v>
      </c>
      <c r="I1018" s="68"/>
    </row>
    <row r="1019" spans="1:9" ht="16.9" customHeight="1">
      <c r="A1019" s="50">
        <v>1002</v>
      </c>
      <c r="B1019" s="35" t="s">
        <v>136</v>
      </c>
      <c r="C1019" s="7">
        <v>0</v>
      </c>
      <c r="D1019" s="7">
        <v>0</v>
      </c>
      <c r="E1019" s="7">
        <v>0</v>
      </c>
      <c r="F1019" s="7">
        <v>0</v>
      </c>
      <c r="G1019" s="7">
        <v>0</v>
      </c>
      <c r="H1019" s="7">
        <v>0</v>
      </c>
      <c r="I1019" s="68"/>
    </row>
    <row r="1020" spans="1:9" ht="14.45" customHeight="1">
      <c r="A1020" s="50">
        <v>1003</v>
      </c>
      <c r="B1020" s="36" t="s">
        <v>372</v>
      </c>
      <c r="C1020" s="7"/>
      <c r="D1020" s="7"/>
      <c r="E1020" s="7"/>
      <c r="F1020" s="7"/>
      <c r="G1020" s="7"/>
      <c r="H1020" s="7"/>
      <c r="I1020" s="68"/>
    </row>
    <row r="1021" spans="1:9" ht="30.75" customHeight="1">
      <c r="A1021" s="50">
        <v>1004</v>
      </c>
      <c r="B1021" s="59" t="s">
        <v>194</v>
      </c>
      <c r="C1021" s="7">
        <v>0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  <c r="I1021" s="68" t="s">
        <v>710</v>
      </c>
    </row>
    <row r="1022" spans="1:9" ht="15" customHeight="1">
      <c r="A1022" s="50">
        <v>1005</v>
      </c>
      <c r="B1022" s="35" t="s">
        <v>131</v>
      </c>
      <c r="C1022" s="7">
        <v>0</v>
      </c>
      <c r="D1022" s="7">
        <v>0</v>
      </c>
      <c r="E1022" s="7">
        <v>0</v>
      </c>
      <c r="F1022" s="7">
        <v>0</v>
      </c>
      <c r="G1022" s="7">
        <v>0</v>
      </c>
      <c r="H1022" s="7">
        <v>0</v>
      </c>
      <c r="I1022" s="68"/>
    </row>
    <row r="1023" spans="1:9" ht="14.45" customHeight="1">
      <c r="A1023" s="50">
        <v>1006</v>
      </c>
      <c r="B1023" s="35" t="s">
        <v>132</v>
      </c>
      <c r="C1023" s="7">
        <v>0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  <c r="I1023" s="68"/>
    </row>
    <row r="1024" spans="1:9" ht="15" customHeight="1">
      <c r="A1024" s="50">
        <v>1007</v>
      </c>
      <c r="B1024" s="39" t="s">
        <v>150</v>
      </c>
      <c r="C1024" s="7">
        <v>0</v>
      </c>
      <c r="D1024" s="7">
        <v>0</v>
      </c>
      <c r="E1024" s="7">
        <v>0</v>
      </c>
      <c r="F1024" s="7">
        <v>0</v>
      </c>
      <c r="G1024" s="7">
        <v>0</v>
      </c>
      <c r="H1024" s="7">
        <v>0</v>
      </c>
      <c r="I1024" s="68"/>
    </row>
    <row r="1025" spans="1:9" ht="12.6" customHeight="1">
      <c r="A1025" s="50">
        <v>1008</v>
      </c>
      <c r="B1025" s="35" t="s">
        <v>135</v>
      </c>
      <c r="C1025" s="7">
        <v>0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68"/>
    </row>
    <row r="1026" spans="1:9" ht="13.9" customHeight="1">
      <c r="A1026" s="50">
        <v>1009</v>
      </c>
      <c r="B1026" s="35" t="s">
        <v>136</v>
      </c>
      <c r="C1026" s="7">
        <v>0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  <c r="I1026" s="68"/>
    </row>
    <row r="1027" spans="1:9" ht="19.5" customHeight="1">
      <c r="A1027" s="50">
        <v>1010</v>
      </c>
      <c r="B1027" s="36" t="s">
        <v>373</v>
      </c>
      <c r="C1027" s="7"/>
      <c r="D1027" s="7"/>
      <c r="E1027" s="7"/>
      <c r="F1027" s="7"/>
      <c r="G1027" s="7"/>
      <c r="H1027" s="7"/>
      <c r="I1027" s="68"/>
    </row>
    <row r="1028" spans="1:9" ht="57" customHeight="1">
      <c r="A1028" s="50">
        <v>1011</v>
      </c>
      <c r="B1028" s="59" t="s">
        <v>195</v>
      </c>
      <c r="C1028" s="7">
        <v>0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  <c r="I1028" s="68" t="s">
        <v>710</v>
      </c>
    </row>
    <row r="1029" spans="1:9" ht="12" customHeight="1">
      <c r="A1029" s="50">
        <v>1012</v>
      </c>
      <c r="B1029" s="35" t="s">
        <v>131</v>
      </c>
      <c r="C1029" s="7">
        <v>0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  <c r="I1029" s="68"/>
    </row>
    <row r="1030" spans="1:9" ht="13.9" customHeight="1">
      <c r="A1030" s="50">
        <v>1013</v>
      </c>
      <c r="B1030" s="35" t="s">
        <v>132</v>
      </c>
      <c r="C1030" s="7">
        <v>0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  <c r="I1030" s="68"/>
    </row>
    <row r="1031" spans="1:9" ht="16.15" customHeight="1">
      <c r="A1031" s="50">
        <v>1014</v>
      </c>
      <c r="B1031" s="39" t="s">
        <v>150</v>
      </c>
      <c r="C1031" s="7">
        <v>0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  <c r="I1031" s="68"/>
    </row>
    <row r="1032" spans="1:9" ht="13.9" customHeight="1">
      <c r="A1032" s="50">
        <v>1015</v>
      </c>
      <c r="B1032" s="35" t="s">
        <v>135</v>
      </c>
      <c r="C1032" s="7">
        <v>0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  <c r="I1032" s="68"/>
    </row>
    <row r="1033" spans="1:9" ht="15" customHeight="1">
      <c r="A1033" s="50">
        <v>1016</v>
      </c>
      <c r="B1033" s="35" t="s">
        <v>136</v>
      </c>
      <c r="C1033" s="7">
        <v>0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  <c r="I1033" s="68"/>
    </row>
    <row r="1034" spans="1:9" ht="49.5" customHeight="1">
      <c r="A1034" s="50">
        <v>1017</v>
      </c>
      <c r="B1034" s="210" t="s">
        <v>43</v>
      </c>
      <c r="C1034" s="211"/>
      <c r="D1034" s="211"/>
      <c r="E1034" s="211"/>
      <c r="F1034" s="211"/>
      <c r="G1034" s="211"/>
      <c r="H1034" s="211"/>
      <c r="I1034" s="211"/>
    </row>
    <row r="1035" spans="1:9" ht="27.75" customHeight="1">
      <c r="A1035" s="50">
        <v>1018</v>
      </c>
      <c r="B1035" s="154" t="s">
        <v>44</v>
      </c>
      <c r="C1035" s="213"/>
      <c r="D1035" s="213"/>
      <c r="E1035" s="213"/>
      <c r="F1035" s="213"/>
      <c r="G1035" s="213"/>
      <c r="H1035" s="213"/>
      <c r="I1035" s="213"/>
    </row>
    <row r="1036" spans="1:9" ht="25.5">
      <c r="A1036" s="50">
        <v>1019</v>
      </c>
      <c r="B1036" s="34" t="s">
        <v>149</v>
      </c>
      <c r="C1036" s="7">
        <v>0</v>
      </c>
      <c r="D1036" s="7">
        <v>0</v>
      </c>
      <c r="E1036" s="7">
        <v>0</v>
      </c>
      <c r="F1036" s="7">
        <v>0</v>
      </c>
      <c r="G1036" s="7">
        <v>0</v>
      </c>
      <c r="H1036" s="7">
        <v>0</v>
      </c>
      <c r="I1036" s="66"/>
    </row>
    <row r="1037" spans="1:9" ht="12.75">
      <c r="A1037" s="50">
        <v>1020</v>
      </c>
      <c r="B1037" s="35" t="s">
        <v>131</v>
      </c>
      <c r="C1037" s="7">
        <v>0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66"/>
    </row>
    <row r="1038" spans="1:9" ht="12.75">
      <c r="A1038" s="50">
        <v>1021</v>
      </c>
      <c r="B1038" s="35" t="s">
        <v>132</v>
      </c>
      <c r="C1038" s="7">
        <v>0</v>
      </c>
      <c r="D1038" s="7">
        <v>0</v>
      </c>
      <c r="E1038" s="7">
        <v>0</v>
      </c>
      <c r="F1038" s="7">
        <v>0</v>
      </c>
      <c r="G1038" s="7">
        <v>0</v>
      </c>
      <c r="H1038" s="7">
        <v>0</v>
      </c>
      <c r="I1038" s="66"/>
    </row>
    <row r="1039" spans="1:9" ht="12.75">
      <c r="A1039" s="50">
        <v>1022</v>
      </c>
      <c r="B1039" s="35" t="s">
        <v>135</v>
      </c>
      <c r="C1039" s="7">
        <v>0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66"/>
    </row>
    <row r="1040" spans="1:9" ht="12.75">
      <c r="A1040" s="50">
        <v>1023</v>
      </c>
      <c r="B1040" s="35" t="s">
        <v>136</v>
      </c>
      <c r="C1040" s="7">
        <v>0</v>
      </c>
      <c r="D1040" s="7">
        <v>0</v>
      </c>
      <c r="E1040" s="7">
        <v>0</v>
      </c>
      <c r="F1040" s="7">
        <v>0</v>
      </c>
      <c r="G1040" s="7">
        <v>0</v>
      </c>
      <c r="H1040" s="7">
        <v>0</v>
      </c>
      <c r="I1040" s="66"/>
    </row>
    <row r="1041" spans="1:9" ht="12.75">
      <c r="A1041" s="50">
        <v>1024</v>
      </c>
      <c r="B1041" s="36" t="s">
        <v>374</v>
      </c>
      <c r="C1041" s="7"/>
      <c r="D1041" s="7"/>
      <c r="E1041" s="7"/>
      <c r="F1041" s="7"/>
      <c r="G1041" s="7"/>
      <c r="H1041" s="7"/>
      <c r="I1041" s="68"/>
    </row>
    <row r="1042" spans="1:9" ht="39" customHeight="1">
      <c r="A1042" s="50">
        <v>1025</v>
      </c>
      <c r="B1042" s="34" t="s">
        <v>45</v>
      </c>
      <c r="C1042" s="7">
        <v>0</v>
      </c>
      <c r="D1042" s="7">
        <v>0</v>
      </c>
      <c r="E1042" s="7">
        <v>0</v>
      </c>
      <c r="F1042" s="7">
        <v>0</v>
      </c>
      <c r="G1042" s="7">
        <v>0</v>
      </c>
      <c r="H1042" s="7">
        <v>0</v>
      </c>
      <c r="I1042" s="68">
        <v>184</v>
      </c>
    </row>
    <row r="1043" spans="1:9" ht="12.75">
      <c r="A1043" s="50">
        <v>1026</v>
      </c>
      <c r="B1043" s="35" t="s">
        <v>131</v>
      </c>
      <c r="C1043" s="7">
        <v>0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66"/>
    </row>
    <row r="1044" spans="1:9" ht="12.75">
      <c r="A1044" s="50">
        <v>1027</v>
      </c>
      <c r="B1044" s="35" t="s">
        <v>132</v>
      </c>
      <c r="C1044" s="7">
        <v>0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66"/>
    </row>
    <row r="1045" spans="1:9" ht="12.75">
      <c r="A1045" s="50">
        <v>1028</v>
      </c>
      <c r="B1045" s="35" t="s">
        <v>135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66"/>
    </row>
    <row r="1046" spans="1:9" ht="12.75">
      <c r="A1046" s="50">
        <v>1029</v>
      </c>
      <c r="B1046" s="35" t="s">
        <v>136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66"/>
    </row>
    <row r="1047" spans="1:9" ht="12" customHeight="1">
      <c r="A1047" s="50">
        <v>1030</v>
      </c>
      <c r="B1047" s="36" t="s">
        <v>375</v>
      </c>
      <c r="C1047" s="4"/>
      <c r="D1047" s="31"/>
      <c r="E1047" s="31"/>
      <c r="F1047" s="31"/>
      <c r="G1047" s="31"/>
      <c r="H1047" s="31"/>
      <c r="I1047" s="66"/>
    </row>
    <row r="1048" spans="1:9" ht="16.5" customHeight="1">
      <c r="A1048" s="50">
        <v>1031</v>
      </c>
      <c r="B1048" s="34" t="s">
        <v>46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66">
        <v>186</v>
      </c>
    </row>
    <row r="1049" spans="1:9" ht="14.25" customHeight="1">
      <c r="A1049" s="50">
        <v>1032</v>
      </c>
      <c r="B1049" s="35" t="s">
        <v>131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66"/>
    </row>
    <row r="1050" spans="1:9" ht="12.75">
      <c r="A1050" s="50">
        <v>1033</v>
      </c>
      <c r="B1050" s="35" t="s">
        <v>132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66"/>
    </row>
    <row r="1051" spans="1:9" ht="12.75">
      <c r="A1051" s="50">
        <v>1034</v>
      </c>
      <c r="B1051" s="35" t="s">
        <v>135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66"/>
    </row>
    <row r="1052" spans="1:9" ht="12.75">
      <c r="A1052" s="50">
        <v>1035</v>
      </c>
      <c r="B1052" s="35" t="s">
        <v>136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66"/>
    </row>
    <row r="1053" spans="1:9" ht="15.75" customHeight="1">
      <c r="A1053" s="50">
        <v>1036</v>
      </c>
      <c r="B1053" s="36" t="s">
        <v>376</v>
      </c>
      <c r="C1053" s="4"/>
      <c r="D1053" s="4"/>
      <c r="E1053" s="4"/>
      <c r="F1053" s="4"/>
      <c r="G1053" s="4"/>
      <c r="H1053" s="4"/>
      <c r="I1053" s="66"/>
    </row>
    <row r="1054" spans="1:9" ht="38.25">
      <c r="A1054" s="50">
        <v>1037</v>
      </c>
      <c r="B1054" s="34" t="s">
        <v>47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66">
        <v>184.186</v>
      </c>
    </row>
    <row r="1055" spans="1:9" ht="12.75">
      <c r="A1055" s="50">
        <v>1038</v>
      </c>
      <c r="B1055" s="35" t="s">
        <v>131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66"/>
    </row>
    <row r="1056" spans="1:9" ht="12.75">
      <c r="A1056" s="50">
        <v>1039</v>
      </c>
      <c r="B1056" s="35" t="s">
        <v>132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66"/>
    </row>
    <row r="1057" spans="1:9" ht="12.75">
      <c r="A1057" s="50">
        <v>1040</v>
      </c>
      <c r="B1057" s="35" t="s">
        <v>135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66"/>
    </row>
    <row r="1058" spans="1:9" ht="13.5" customHeight="1">
      <c r="A1058" s="50">
        <v>1041</v>
      </c>
      <c r="B1058" s="35" t="s">
        <v>136</v>
      </c>
      <c r="C1058" s="4">
        <v>0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66"/>
    </row>
    <row r="1059" spans="1:9" ht="32.25" customHeight="1">
      <c r="A1059" s="50">
        <v>1042</v>
      </c>
      <c r="B1059" s="154" t="s">
        <v>108</v>
      </c>
      <c r="C1059" s="154"/>
      <c r="D1059" s="154"/>
      <c r="E1059" s="154"/>
      <c r="F1059" s="154"/>
      <c r="G1059" s="154"/>
      <c r="H1059" s="154"/>
      <c r="I1059" s="154"/>
    </row>
    <row r="1060" spans="1:9" ht="12.75">
      <c r="A1060" s="50">
        <v>1043</v>
      </c>
      <c r="B1060" s="36" t="s">
        <v>377</v>
      </c>
      <c r="C1060" s="5"/>
      <c r="D1060" s="5"/>
      <c r="E1060" s="5"/>
      <c r="F1060" s="5"/>
      <c r="G1060" s="5"/>
      <c r="H1060" s="5"/>
      <c r="I1060" s="63"/>
    </row>
    <row r="1061" spans="1:9" ht="25.5">
      <c r="A1061" s="50">
        <v>1044</v>
      </c>
      <c r="B1061" s="34" t="s">
        <v>48</v>
      </c>
      <c r="C1061" s="7">
        <v>0</v>
      </c>
      <c r="D1061" s="7">
        <v>0</v>
      </c>
      <c r="E1061" s="7">
        <v>0</v>
      </c>
      <c r="F1061" s="7">
        <v>0</v>
      </c>
      <c r="G1061" s="7">
        <v>0</v>
      </c>
      <c r="H1061" s="7">
        <v>0</v>
      </c>
      <c r="I1061" s="66">
        <v>190</v>
      </c>
    </row>
    <row r="1062" spans="1:9" ht="12.75">
      <c r="A1062" s="50">
        <v>1045</v>
      </c>
      <c r="B1062" s="35" t="s">
        <v>131</v>
      </c>
      <c r="C1062" s="7">
        <v>0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  <c r="I1062" s="66"/>
    </row>
    <row r="1063" spans="1:9" ht="12.75">
      <c r="A1063" s="50">
        <v>1046</v>
      </c>
      <c r="B1063" s="35" t="s">
        <v>132</v>
      </c>
      <c r="C1063" s="7">
        <v>0</v>
      </c>
      <c r="D1063" s="7">
        <v>0</v>
      </c>
      <c r="E1063" s="7">
        <v>0</v>
      </c>
      <c r="F1063" s="7">
        <v>0</v>
      </c>
      <c r="G1063" s="7">
        <v>0</v>
      </c>
      <c r="H1063" s="7">
        <v>0</v>
      </c>
      <c r="I1063" s="66"/>
    </row>
    <row r="1064" spans="1:9" ht="12.75">
      <c r="A1064" s="50">
        <v>1047</v>
      </c>
      <c r="B1064" s="35" t="s">
        <v>135</v>
      </c>
      <c r="C1064" s="7">
        <v>0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  <c r="I1064" s="66"/>
    </row>
    <row r="1065" spans="1:9" ht="12.75">
      <c r="A1065" s="50">
        <v>1048</v>
      </c>
      <c r="B1065" s="35" t="s">
        <v>136</v>
      </c>
      <c r="C1065" s="7">
        <v>0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  <c r="I1065" s="66"/>
    </row>
    <row r="1066" spans="1:9" ht="17.25" customHeight="1">
      <c r="A1066" s="50">
        <v>1049</v>
      </c>
      <c r="B1066" s="196" t="s">
        <v>49</v>
      </c>
      <c r="C1066" s="196"/>
      <c r="D1066" s="196"/>
      <c r="E1066" s="196"/>
      <c r="F1066" s="196"/>
      <c r="G1066" s="196"/>
      <c r="H1066" s="196"/>
      <c r="I1066" s="196"/>
    </row>
    <row r="1067" spans="1:9" ht="25.5">
      <c r="A1067" s="50">
        <v>1050</v>
      </c>
      <c r="B1067" s="34" t="s">
        <v>149</v>
      </c>
      <c r="C1067" s="7">
        <v>0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  <c r="I1067" s="66"/>
    </row>
    <row r="1068" spans="1:9" ht="12.75">
      <c r="A1068" s="50">
        <v>1051</v>
      </c>
      <c r="B1068" s="35" t="s">
        <v>131</v>
      </c>
      <c r="C1068" s="7">
        <v>0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  <c r="I1068" s="66"/>
    </row>
    <row r="1069" spans="1:9" ht="12.75">
      <c r="A1069" s="50">
        <v>1052</v>
      </c>
      <c r="B1069" s="35" t="s">
        <v>132</v>
      </c>
      <c r="C1069" s="7">
        <v>0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  <c r="I1069" s="66"/>
    </row>
    <row r="1070" spans="1:9" ht="12.75">
      <c r="A1070" s="50">
        <v>1053</v>
      </c>
      <c r="B1070" s="35" t="s">
        <v>135</v>
      </c>
      <c r="C1070" s="7">
        <v>0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  <c r="I1070" s="66"/>
    </row>
    <row r="1071" spans="1:9" ht="12.75">
      <c r="A1071" s="50">
        <v>1054</v>
      </c>
      <c r="B1071" s="35" t="s">
        <v>136</v>
      </c>
      <c r="C1071" s="7">
        <v>0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  <c r="I1071" s="66"/>
    </row>
    <row r="1072" spans="1:9" ht="12.75">
      <c r="A1072" s="50">
        <v>1055</v>
      </c>
      <c r="B1072" s="36" t="s">
        <v>422</v>
      </c>
      <c r="C1072" s="31"/>
      <c r="D1072" s="31"/>
      <c r="E1072" s="31"/>
      <c r="F1072" s="31"/>
      <c r="G1072" s="31"/>
      <c r="H1072" s="31"/>
      <c r="I1072" s="68"/>
    </row>
    <row r="1073" spans="1:9" ht="27.75" customHeight="1">
      <c r="A1073" s="50">
        <v>1056</v>
      </c>
      <c r="B1073" s="34" t="s">
        <v>50</v>
      </c>
      <c r="C1073" s="7">
        <v>0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  <c r="I1073" s="66">
        <v>192</v>
      </c>
    </row>
    <row r="1074" spans="1:9" ht="12.75">
      <c r="A1074" s="50">
        <v>1057</v>
      </c>
      <c r="B1074" s="35" t="s">
        <v>131</v>
      </c>
      <c r="C1074" s="7">
        <v>0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  <c r="I1074" s="66"/>
    </row>
    <row r="1075" spans="1:9" ht="12.75">
      <c r="A1075" s="50">
        <v>1058</v>
      </c>
      <c r="B1075" s="35" t="s">
        <v>132</v>
      </c>
      <c r="C1075" s="7">
        <v>0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  <c r="I1075" s="66"/>
    </row>
    <row r="1076" spans="1:9" ht="13.5" customHeight="1">
      <c r="A1076" s="50">
        <v>1059</v>
      </c>
      <c r="B1076" s="35" t="s">
        <v>135</v>
      </c>
      <c r="C1076" s="7">
        <v>0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  <c r="I1076" s="66"/>
    </row>
    <row r="1077" spans="1:9" ht="12.75">
      <c r="A1077" s="50">
        <v>1060</v>
      </c>
      <c r="B1077" s="35" t="s">
        <v>136</v>
      </c>
      <c r="C1077" s="7">
        <v>0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66"/>
    </row>
    <row r="1078" spans="1:9" ht="30.75" customHeight="1">
      <c r="A1078" s="50">
        <v>1061</v>
      </c>
      <c r="B1078" s="154" t="s">
        <v>51</v>
      </c>
      <c r="C1078" s="154"/>
      <c r="D1078" s="154"/>
      <c r="E1078" s="154"/>
      <c r="F1078" s="154"/>
      <c r="G1078" s="154"/>
      <c r="H1078" s="154"/>
      <c r="I1078" s="154"/>
    </row>
    <row r="1079" spans="1:9" ht="24" customHeight="1">
      <c r="A1079" s="50">
        <v>1062</v>
      </c>
      <c r="B1079" s="34" t="s">
        <v>149</v>
      </c>
      <c r="C1079" s="7">
        <v>0</v>
      </c>
      <c r="D1079" s="7">
        <v>0</v>
      </c>
      <c r="E1079" s="7">
        <v>0</v>
      </c>
      <c r="F1079" s="7">
        <v>0</v>
      </c>
      <c r="G1079" s="7">
        <v>0</v>
      </c>
      <c r="H1079" s="7">
        <v>0</v>
      </c>
      <c r="I1079" s="66"/>
    </row>
    <row r="1080" spans="1:9" ht="12.75">
      <c r="A1080" s="50">
        <v>1063</v>
      </c>
      <c r="B1080" s="35" t="s">
        <v>131</v>
      </c>
      <c r="C1080" s="7">
        <v>0</v>
      </c>
      <c r="D1080" s="7">
        <v>0</v>
      </c>
      <c r="E1080" s="7">
        <v>0</v>
      </c>
      <c r="F1080" s="7">
        <v>0</v>
      </c>
      <c r="G1080" s="7">
        <v>0</v>
      </c>
      <c r="H1080" s="7">
        <v>0</v>
      </c>
      <c r="I1080" s="66"/>
    </row>
    <row r="1081" spans="1:9" ht="12.75">
      <c r="A1081" s="50">
        <v>1064</v>
      </c>
      <c r="B1081" s="35" t="s">
        <v>132</v>
      </c>
      <c r="C1081" s="7">
        <v>0</v>
      </c>
      <c r="D1081" s="7">
        <v>0</v>
      </c>
      <c r="E1081" s="7">
        <v>0</v>
      </c>
      <c r="F1081" s="7">
        <v>0</v>
      </c>
      <c r="G1081" s="7">
        <v>0</v>
      </c>
      <c r="H1081" s="7">
        <v>0</v>
      </c>
      <c r="I1081" s="66"/>
    </row>
    <row r="1082" spans="1:9" ht="12.75">
      <c r="A1082" s="50">
        <v>1065</v>
      </c>
      <c r="B1082" s="35" t="s">
        <v>135</v>
      </c>
      <c r="C1082" s="7">
        <v>0</v>
      </c>
      <c r="D1082" s="7">
        <v>0</v>
      </c>
      <c r="E1082" s="7">
        <v>0</v>
      </c>
      <c r="F1082" s="7">
        <v>0</v>
      </c>
      <c r="G1082" s="7">
        <v>0</v>
      </c>
      <c r="H1082" s="7">
        <v>0</v>
      </c>
      <c r="I1082" s="66"/>
    </row>
    <row r="1083" spans="1:9" ht="12.75">
      <c r="A1083" s="50">
        <v>1066</v>
      </c>
      <c r="B1083" s="35" t="s">
        <v>136</v>
      </c>
      <c r="C1083" s="7">
        <v>0</v>
      </c>
      <c r="D1083" s="7">
        <v>0</v>
      </c>
      <c r="E1083" s="7">
        <v>0</v>
      </c>
      <c r="F1083" s="7">
        <v>0</v>
      </c>
      <c r="G1083" s="7">
        <v>0</v>
      </c>
      <c r="H1083" s="7">
        <v>0</v>
      </c>
      <c r="I1083" s="66"/>
    </row>
    <row r="1084" spans="1:9" ht="12.75">
      <c r="A1084" s="50">
        <v>1067</v>
      </c>
      <c r="B1084" s="36" t="s">
        <v>423</v>
      </c>
      <c r="C1084" s="7"/>
      <c r="D1084" s="7"/>
      <c r="E1084" s="7"/>
      <c r="F1084" s="7"/>
      <c r="G1084" s="7"/>
      <c r="H1084" s="7"/>
      <c r="I1084" s="68"/>
    </row>
    <row r="1085" spans="1:9" ht="53.25" customHeight="1">
      <c r="A1085" s="50">
        <v>1068</v>
      </c>
      <c r="B1085" s="34" t="s">
        <v>350</v>
      </c>
      <c r="C1085" s="7">
        <v>0</v>
      </c>
      <c r="D1085" s="7">
        <v>0</v>
      </c>
      <c r="E1085" s="7">
        <v>0</v>
      </c>
      <c r="F1085" s="7">
        <v>0</v>
      </c>
      <c r="G1085" s="7">
        <v>0</v>
      </c>
      <c r="H1085" s="7">
        <v>0</v>
      </c>
      <c r="I1085" s="68">
        <v>194</v>
      </c>
    </row>
    <row r="1086" spans="1:9" ht="12.75">
      <c r="A1086" s="50">
        <v>1069</v>
      </c>
      <c r="B1086" s="35" t="s">
        <v>131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66"/>
    </row>
    <row r="1087" spans="1:9" ht="12.75">
      <c r="A1087" s="50">
        <v>1070</v>
      </c>
      <c r="B1087" s="35" t="s">
        <v>132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66"/>
    </row>
    <row r="1088" spans="1:9" ht="12.75">
      <c r="A1088" s="50">
        <v>1071</v>
      </c>
      <c r="B1088" s="35" t="s">
        <v>135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66"/>
    </row>
    <row r="1089" spans="1:9" ht="12.75">
      <c r="A1089" s="50">
        <v>1072</v>
      </c>
      <c r="B1089" s="35" t="s">
        <v>136</v>
      </c>
      <c r="C1089" s="4">
        <v>0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66"/>
    </row>
    <row r="1090" spans="1:9" ht="35.25" customHeight="1">
      <c r="A1090" s="50">
        <v>1073</v>
      </c>
      <c r="B1090" s="212" t="s">
        <v>52</v>
      </c>
      <c r="C1090" s="212"/>
      <c r="D1090" s="212"/>
      <c r="E1090" s="212"/>
      <c r="F1090" s="212"/>
      <c r="G1090" s="212"/>
      <c r="H1090" s="212"/>
      <c r="I1090" s="212"/>
    </row>
    <row r="1091" spans="1:9" ht="37.5" customHeight="1">
      <c r="A1091" s="50">
        <v>1074</v>
      </c>
      <c r="B1091" s="149" t="s">
        <v>53</v>
      </c>
      <c r="C1091" s="149"/>
      <c r="D1091" s="149"/>
      <c r="E1091" s="149"/>
      <c r="F1091" s="149"/>
      <c r="G1091" s="149"/>
      <c r="H1091" s="149"/>
      <c r="I1091" s="149"/>
    </row>
    <row r="1092" spans="1:9" ht="12.75">
      <c r="A1092" s="50">
        <v>1075</v>
      </c>
      <c r="B1092" s="8" t="s">
        <v>54</v>
      </c>
      <c r="C1092" s="4">
        <v>7100.7</v>
      </c>
      <c r="D1092" s="4">
        <v>1377.8</v>
      </c>
      <c r="E1092" s="4">
        <v>1446.7</v>
      </c>
      <c r="F1092" s="4">
        <v>1519</v>
      </c>
      <c r="G1092" s="4">
        <v>1378.6</v>
      </c>
      <c r="H1092" s="4">
        <v>1378.6</v>
      </c>
      <c r="I1092" s="66"/>
    </row>
    <row r="1093" spans="1:9" ht="12.75">
      <c r="A1093" s="50">
        <v>1076</v>
      </c>
      <c r="B1093" s="10" t="s">
        <v>131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66"/>
    </row>
    <row r="1094" spans="1:9" ht="17.25" customHeight="1">
      <c r="A1094" s="50">
        <v>1077</v>
      </c>
      <c r="B1094" s="10" t="s">
        <v>132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66"/>
    </row>
    <row r="1095" spans="1:9" ht="18" customHeight="1">
      <c r="A1095" s="50">
        <v>1078</v>
      </c>
      <c r="B1095" s="10" t="s">
        <v>135</v>
      </c>
      <c r="C1095" s="4">
        <v>7100.7</v>
      </c>
      <c r="D1095" s="4">
        <v>1377.8</v>
      </c>
      <c r="E1095" s="4">
        <v>1446.7</v>
      </c>
      <c r="F1095" s="4">
        <v>1519</v>
      </c>
      <c r="G1095" s="4">
        <v>1378.6</v>
      </c>
      <c r="H1095" s="4">
        <v>1378.6</v>
      </c>
      <c r="I1095" s="66"/>
    </row>
    <row r="1096" spans="1:9" ht="12.75">
      <c r="A1096" s="50">
        <v>1079</v>
      </c>
      <c r="B1096" s="10" t="s">
        <v>136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66"/>
    </row>
    <row r="1097" spans="1:9" ht="12.75">
      <c r="A1097" s="50">
        <v>1080</v>
      </c>
      <c r="B1097" s="36" t="s">
        <v>424</v>
      </c>
      <c r="C1097" s="4"/>
      <c r="D1097" s="4"/>
      <c r="E1097" s="4"/>
      <c r="F1097" s="4"/>
      <c r="G1097" s="4"/>
      <c r="H1097" s="4"/>
      <c r="I1097" s="66"/>
    </row>
    <row r="1098" spans="1:9" ht="18" customHeight="1">
      <c r="A1098" s="50">
        <v>1081</v>
      </c>
      <c r="B1098" s="8" t="s">
        <v>109</v>
      </c>
      <c r="C1098" s="4">
        <v>7100.7</v>
      </c>
      <c r="D1098" s="4">
        <v>1377.8</v>
      </c>
      <c r="E1098" s="4">
        <v>1446.7</v>
      </c>
      <c r="F1098" s="4">
        <v>1519</v>
      </c>
      <c r="G1098" s="4">
        <v>1378.6</v>
      </c>
      <c r="H1098" s="4">
        <v>1378.6</v>
      </c>
      <c r="I1098" s="66">
        <v>197.199</v>
      </c>
    </row>
    <row r="1099" spans="1:9" ht="12.75">
      <c r="A1099" s="50">
        <v>1082</v>
      </c>
      <c r="B1099" s="10" t="s">
        <v>131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66"/>
    </row>
    <row r="1100" spans="1:9" ht="12.75">
      <c r="A1100" s="50">
        <v>1083</v>
      </c>
      <c r="B1100" s="10" t="s">
        <v>132</v>
      </c>
      <c r="C1100" s="4">
        <v>0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66"/>
    </row>
    <row r="1101" spans="1:9" ht="12.75">
      <c r="A1101" s="50">
        <v>1084</v>
      </c>
      <c r="B1101" s="10" t="s">
        <v>135</v>
      </c>
      <c r="C1101" s="4">
        <v>7100.7</v>
      </c>
      <c r="D1101" s="4">
        <v>1377.8</v>
      </c>
      <c r="E1101" s="4">
        <v>1446.7</v>
      </c>
      <c r="F1101" s="4">
        <v>1519</v>
      </c>
      <c r="G1101" s="4">
        <v>1378.6</v>
      </c>
      <c r="H1101" s="4">
        <v>1378.6</v>
      </c>
      <c r="I1101" s="66"/>
    </row>
    <row r="1102" spans="1:9" ht="12.75">
      <c r="A1102" s="50">
        <v>1085</v>
      </c>
      <c r="B1102" s="10" t="s">
        <v>136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66"/>
    </row>
    <row r="1103" spans="1:9" ht="16.5" customHeight="1">
      <c r="A1103" s="50">
        <v>1086</v>
      </c>
      <c r="B1103" s="149" t="s">
        <v>55</v>
      </c>
      <c r="C1103" s="149"/>
      <c r="D1103" s="149"/>
      <c r="E1103" s="149"/>
      <c r="F1103" s="149"/>
      <c r="G1103" s="149"/>
      <c r="H1103" s="149"/>
      <c r="I1103" s="149"/>
    </row>
    <row r="1104" spans="1:9" ht="12.75">
      <c r="A1104" s="50">
        <v>1087</v>
      </c>
      <c r="B1104" s="8" t="s">
        <v>54</v>
      </c>
      <c r="C1104" s="4">
        <v>2000</v>
      </c>
      <c r="D1104" s="4">
        <v>400</v>
      </c>
      <c r="E1104" s="4">
        <v>400</v>
      </c>
      <c r="F1104" s="4">
        <v>400</v>
      </c>
      <c r="G1104" s="4">
        <v>400</v>
      </c>
      <c r="H1104" s="4">
        <v>400</v>
      </c>
      <c r="I1104" s="66"/>
    </row>
    <row r="1105" spans="1:9" ht="12.75">
      <c r="A1105" s="50">
        <v>1088</v>
      </c>
      <c r="B1105" s="10" t="s">
        <v>131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66"/>
    </row>
    <row r="1106" spans="1:9" ht="12.75">
      <c r="A1106" s="50">
        <v>1089</v>
      </c>
      <c r="B1106" s="10" t="s">
        <v>132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66"/>
    </row>
    <row r="1107" spans="1:9" ht="12.75">
      <c r="A1107" s="50">
        <v>1090</v>
      </c>
      <c r="B1107" s="10" t="s">
        <v>135</v>
      </c>
      <c r="C1107" s="4">
        <v>2000</v>
      </c>
      <c r="D1107" s="4">
        <v>400</v>
      </c>
      <c r="E1107" s="4">
        <v>400</v>
      </c>
      <c r="F1107" s="4">
        <v>400</v>
      </c>
      <c r="G1107" s="4">
        <v>400</v>
      </c>
      <c r="H1107" s="4">
        <v>400</v>
      </c>
      <c r="I1107" s="66"/>
    </row>
    <row r="1108" spans="1:9" ht="12.75">
      <c r="A1108" s="50">
        <v>1091</v>
      </c>
      <c r="B1108" s="10" t="s">
        <v>136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66"/>
    </row>
    <row r="1109" spans="1:9" ht="12.75">
      <c r="A1109" s="50">
        <v>1092</v>
      </c>
      <c r="B1109" s="24" t="s">
        <v>425</v>
      </c>
      <c r="C1109" s="4"/>
      <c r="D1109" s="4"/>
      <c r="E1109" s="4"/>
      <c r="F1109" s="4"/>
      <c r="G1109" s="4"/>
      <c r="H1109" s="4"/>
      <c r="I1109" s="66"/>
    </row>
    <row r="1110" spans="1:9" ht="39.75" customHeight="1">
      <c r="A1110" s="50">
        <v>1093</v>
      </c>
      <c r="B1110" s="8" t="s">
        <v>110</v>
      </c>
      <c r="C1110" s="4">
        <v>2000</v>
      </c>
      <c r="D1110" s="4">
        <v>400</v>
      </c>
      <c r="E1110" s="4">
        <v>400</v>
      </c>
      <c r="F1110" s="4">
        <v>400</v>
      </c>
      <c r="G1110" s="4">
        <v>400</v>
      </c>
      <c r="H1110" s="4">
        <v>400</v>
      </c>
      <c r="I1110" s="66">
        <v>201</v>
      </c>
    </row>
    <row r="1111" spans="1:9" ht="12.75">
      <c r="A1111" s="50">
        <v>1094</v>
      </c>
      <c r="B1111" s="10" t="s">
        <v>131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66"/>
    </row>
    <row r="1112" spans="1:9" ht="12.75">
      <c r="A1112" s="50">
        <v>1095</v>
      </c>
      <c r="B1112" s="10" t="s">
        <v>132</v>
      </c>
      <c r="C1112" s="4">
        <v>0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66"/>
    </row>
    <row r="1113" spans="1:9" ht="12.75">
      <c r="A1113" s="50">
        <v>1096</v>
      </c>
      <c r="B1113" s="10" t="s">
        <v>135</v>
      </c>
      <c r="C1113" s="4">
        <v>2000</v>
      </c>
      <c r="D1113" s="4">
        <v>400</v>
      </c>
      <c r="E1113" s="4">
        <v>400</v>
      </c>
      <c r="F1113" s="4">
        <v>400</v>
      </c>
      <c r="G1113" s="4">
        <v>400</v>
      </c>
      <c r="H1113" s="4">
        <v>400</v>
      </c>
      <c r="I1113" s="66"/>
    </row>
    <row r="1114" spans="1:9" ht="12.75">
      <c r="A1114" s="50">
        <v>1097</v>
      </c>
      <c r="B1114" s="10" t="s">
        <v>136</v>
      </c>
      <c r="C1114" s="4">
        <v>0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66"/>
    </row>
    <row r="1115" spans="1:9" ht="12.75">
      <c r="A1115" s="50">
        <v>1098</v>
      </c>
      <c r="B1115" s="149" t="s">
        <v>111</v>
      </c>
      <c r="C1115" s="149"/>
      <c r="D1115" s="149"/>
      <c r="E1115" s="149"/>
      <c r="F1115" s="149"/>
      <c r="G1115" s="149"/>
      <c r="H1115" s="149"/>
      <c r="I1115" s="149"/>
    </row>
    <row r="1116" spans="1:9" ht="12.75">
      <c r="A1116" s="50">
        <v>1099</v>
      </c>
      <c r="B1116" s="8" t="s">
        <v>54</v>
      </c>
      <c r="C1116" s="4">
        <v>400</v>
      </c>
      <c r="D1116" s="4">
        <v>0</v>
      </c>
      <c r="E1116" s="4">
        <v>100</v>
      </c>
      <c r="F1116" s="4">
        <v>100</v>
      </c>
      <c r="G1116" s="4">
        <v>100</v>
      </c>
      <c r="H1116" s="4">
        <v>100</v>
      </c>
      <c r="I1116" s="66"/>
    </row>
    <row r="1117" spans="1:9" ht="12.75">
      <c r="A1117" s="50">
        <v>1100</v>
      </c>
      <c r="B1117" s="9" t="s">
        <v>131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66"/>
    </row>
    <row r="1118" spans="1:9" ht="12.75">
      <c r="A1118" s="50">
        <v>1101</v>
      </c>
      <c r="B1118" s="9" t="s">
        <v>132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66"/>
    </row>
    <row r="1119" spans="1:9" ht="12.75">
      <c r="A1119" s="50">
        <v>1102</v>
      </c>
      <c r="B1119" s="9" t="s">
        <v>135</v>
      </c>
      <c r="C1119" s="4">
        <v>400</v>
      </c>
      <c r="D1119" s="4">
        <v>0</v>
      </c>
      <c r="E1119" s="4">
        <v>100</v>
      </c>
      <c r="F1119" s="4">
        <v>100</v>
      </c>
      <c r="G1119" s="4">
        <v>100</v>
      </c>
      <c r="H1119" s="4">
        <v>100</v>
      </c>
      <c r="I1119" s="66"/>
    </row>
    <row r="1120" spans="1:9" ht="12.75">
      <c r="A1120" s="50">
        <v>1103</v>
      </c>
      <c r="B1120" s="10" t="s">
        <v>136</v>
      </c>
      <c r="C1120" s="4">
        <v>0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66"/>
    </row>
    <row r="1121" spans="1:9" ht="12.75">
      <c r="A1121" s="50">
        <v>1104</v>
      </c>
      <c r="B1121" s="24" t="s">
        <v>426</v>
      </c>
      <c r="C1121" s="4"/>
      <c r="D1121" s="4"/>
      <c r="E1121" s="4"/>
      <c r="F1121" s="4"/>
      <c r="G1121" s="4"/>
      <c r="H1121" s="4"/>
      <c r="I1121" s="66"/>
    </row>
    <row r="1122" spans="1:9" ht="25.5">
      <c r="A1122" s="50">
        <v>1105</v>
      </c>
      <c r="B1122" s="8" t="s">
        <v>112</v>
      </c>
      <c r="C1122" s="4">
        <v>400</v>
      </c>
      <c r="D1122" s="4">
        <v>0</v>
      </c>
      <c r="E1122" s="4">
        <v>100</v>
      </c>
      <c r="F1122" s="4">
        <v>100</v>
      </c>
      <c r="G1122" s="4">
        <v>100</v>
      </c>
      <c r="H1122" s="4">
        <v>100</v>
      </c>
      <c r="I1122" s="79">
        <v>203.204</v>
      </c>
    </row>
    <row r="1123" spans="1:9" ht="12.75">
      <c r="A1123" s="50">
        <v>1106</v>
      </c>
      <c r="B1123" s="10" t="s">
        <v>131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66"/>
    </row>
    <row r="1124" spans="1:9" ht="12.75">
      <c r="A1124" s="50">
        <v>1107</v>
      </c>
      <c r="B1124" s="10" t="s">
        <v>132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66"/>
    </row>
    <row r="1125" spans="1:9" ht="12.75">
      <c r="A1125" s="50">
        <v>1108</v>
      </c>
      <c r="B1125" s="10" t="s">
        <v>135</v>
      </c>
      <c r="C1125" s="4">
        <v>400</v>
      </c>
      <c r="D1125" s="4">
        <v>0</v>
      </c>
      <c r="E1125" s="4">
        <v>100</v>
      </c>
      <c r="F1125" s="4">
        <v>100</v>
      </c>
      <c r="G1125" s="4">
        <v>100</v>
      </c>
      <c r="H1125" s="4">
        <v>100</v>
      </c>
      <c r="I1125" s="66"/>
    </row>
    <row r="1126" spans="1:9" ht="12.75">
      <c r="A1126" s="50">
        <v>1109</v>
      </c>
      <c r="B1126" s="10" t="s">
        <v>136</v>
      </c>
      <c r="C1126" s="4">
        <v>0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66"/>
    </row>
    <row r="1127" spans="1:9" ht="12.75">
      <c r="A1127" s="50">
        <v>1110</v>
      </c>
      <c r="B1127" s="149" t="s">
        <v>56</v>
      </c>
      <c r="C1127" s="149"/>
      <c r="D1127" s="149"/>
      <c r="E1127" s="149"/>
      <c r="F1127" s="149"/>
      <c r="G1127" s="149"/>
      <c r="H1127" s="149"/>
      <c r="I1127" s="149"/>
    </row>
    <row r="1128" spans="1:9" ht="25.5">
      <c r="A1128" s="50">
        <v>1111</v>
      </c>
      <c r="B1128" s="8" t="s">
        <v>57</v>
      </c>
      <c r="C1128" s="4">
        <v>23339.6</v>
      </c>
      <c r="D1128" s="4">
        <v>23339.6</v>
      </c>
      <c r="E1128" s="4">
        <v>0</v>
      </c>
      <c r="F1128" s="4">
        <v>0</v>
      </c>
      <c r="G1128" s="4">
        <v>0</v>
      </c>
      <c r="H1128" s="4">
        <v>0</v>
      </c>
      <c r="I1128" s="66"/>
    </row>
    <row r="1129" spans="1:9" ht="12.75">
      <c r="A1129" s="50">
        <v>1112</v>
      </c>
      <c r="B1129" s="10" t="s">
        <v>131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66"/>
    </row>
    <row r="1130" spans="1:9" ht="12.75">
      <c r="A1130" s="50">
        <v>1113</v>
      </c>
      <c r="B1130" s="10" t="s">
        <v>132</v>
      </c>
      <c r="C1130" s="4">
        <v>21152.2</v>
      </c>
      <c r="D1130" s="4">
        <v>21152.2</v>
      </c>
      <c r="E1130" s="4">
        <v>0</v>
      </c>
      <c r="F1130" s="4">
        <v>0</v>
      </c>
      <c r="G1130" s="4">
        <v>0</v>
      </c>
      <c r="H1130" s="4">
        <v>0</v>
      </c>
      <c r="I1130" s="66"/>
    </row>
    <row r="1131" spans="1:9" ht="12.75">
      <c r="A1131" s="50">
        <v>1114</v>
      </c>
      <c r="B1131" s="10" t="s">
        <v>135</v>
      </c>
      <c r="C1131" s="4">
        <v>2187.4</v>
      </c>
      <c r="D1131" s="4">
        <v>2187.4</v>
      </c>
      <c r="E1131" s="4">
        <v>0</v>
      </c>
      <c r="F1131" s="4">
        <v>0</v>
      </c>
      <c r="G1131" s="4">
        <v>0</v>
      </c>
      <c r="H1131" s="4">
        <v>0</v>
      </c>
      <c r="I1131" s="66"/>
    </row>
    <row r="1132" spans="1:9" ht="12.75">
      <c r="A1132" s="50">
        <v>1115</v>
      </c>
      <c r="B1132" s="10" t="s">
        <v>136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66"/>
    </row>
    <row r="1133" spans="1:9" ht="17.25" customHeight="1">
      <c r="A1133" s="50">
        <v>1116</v>
      </c>
      <c r="B1133" s="42" t="s">
        <v>378</v>
      </c>
      <c r="C1133" s="4"/>
      <c r="D1133" s="4"/>
      <c r="E1133" s="4"/>
      <c r="F1133" s="4"/>
      <c r="G1133" s="4"/>
      <c r="H1133" s="4"/>
      <c r="I1133" s="66"/>
    </row>
    <row r="1134" spans="1:9" ht="76.5">
      <c r="A1134" s="50">
        <v>1117</v>
      </c>
      <c r="B1134" s="8" t="s">
        <v>113</v>
      </c>
      <c r="C1134" s="4">
        <v>23339.6</v>
      </c>
      <c r="D1134" s="4">
        <v>23339.6</v>
      </c>
      <c r="E1134" s="4">
        <v>0</v>
      </c>
      <c r="F1134" s="4">
        <v>0</v>
      </c>
      <c r="G1134" s="4">
        <v>0</v>
      </c>
      <c r="H1134" s="4">
        <v>0</v>
      </c>
      <c r="I1134" s="79">
        <v>203</v>
      </c>
    </row>
    <row r="1135" spans="1:9" ht="12.75">
      <c r="A1135" s="50">
        <v>1118</v>
      </c>
      <c r="B1135" s="10" t="s">
        <v>131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66"/>
    </row>
    <row r="1136" spans="1:9" ht="12.75">
      <c r="A1136" s="50">
        <v>1119</v>
      </c>
      <c r="B1136" s="10" t="s">
        <v>132</v>
      </c>
      <c r="C1136" s="4">
        <v>21152.2</v>
      </c>
      <c r="D1136" s="4">
        <v>21152.2</v>
      </c>
      <c r="E1136" s="4">
        <v>0</v>
      </c>
      <c r="F1136" s="4">
        <v>0</v>
      </c>
      <c r="G1136" s="4">
        <v>0</v>
      </c>
      <c r="H1136" s="4">
        <v>0</v>
      </c>
      <c r="I1136" s="66"/>
    </row>
    <row r="1137" spans="1:9" ht="12.75">
      <c r="A1137" s="50">
        <v>1120</v>
      </c>
      <c r="B1137" s="10" t="s">
        <v>135</v>
      </c>
      <c r="C1137" s="4">
        <v>2187.4</v>
      </c>
      <c r="D1137" s="4">
        <v>2187.4</v>
      </c>
      <c r="E1137" s="4">
        <v>0</v>
      </c>
      <c r="F1137" s="4">
        <v>0</v>
      </c>
      <c r="G1137" s="4">
        <v>0</v>
      </c>
      <c r="H1137" s="4">
        <v>0</v>
      </c>
      <c r="I1137" s="66"/>
    </row>
    <row r="1138" spans="1:9" ht="12.75">
      <c r="A1138" s="50">
        <v>1121</v>
      </c>
      <c r="B1138" s="10" t="s">
        <v>136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66"/>
    </row>
    <row r="1139" spans="1:9" ht="25.5">
      <c r="A1139" s="50">
        <v>1122</v>
      </c>
      <c r="B1139" s="8" t="s">
        <v>149</v>
      </c>
      <c r="C1139" s="4">
        <v>360</v>
      </c>
      <c r="D1139" s="4">
        <v>0</v>
      </c>
      <c r="E1139" s="4">
        <v>90</v>
      </c>
      <c r="F1139" s="4">
        <v>90</v>
      </c>
      <c r="G1139" s="4">
        <v>90</v>
      </c>
      <c r="H1139" s="4">
        <v>90</v>
      </c>
      <c r="I1139" s="66"/>
    </row>
    <row r="1140" spans="1:9" ht="12.75">
      <c r="A1140" s="50">
        <v>1123</v>
      </c>
      <c r="B1140" s="10" t="s">
        <v>131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66"/>
    </row>
    <row r="1141" spans="1:9" ht="12.75">
      <c r="A1141" s="50">
        <v>1124</v>
      </c>
      <c r="B1141" s="10" t="s">
        <v>132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66"/>
    </row>
    <row r="1142" spans="1:9" ht="12.75">
      <c r="A1142" s="50">
        <v>1125</v>
      </c>
      <c r="B1142" s="10" t="s">
        <v>135</v>
      </c>
      <c r="C1142" s="4">
        <v>360</v>
      </c>
      <c r="D1142" s="4">
        <v>0</v>
      </c>
      <c r="E1142" s="4">
        <v>90</v>
      </c>
      <c r="F1142" s="4">
        <v>90</v>
      </c>
      <c r="G1142" s="4">
        <v>90</v>
      </c>
      <c r="H1142" s="4">
        <v>90</v>
      </c>
      <c r="I1142" s="66"/>
    </row>
    <row r="1143" spans="1:9" ht="12.75">
      <c r="A1143" s="50">
        <v>1126</v>
      </c>
      <c r="B1143" s="10" t="s">
        <v>136</v>
      </c>
      <c r="C1143" s="4">
        <v>0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66"/>
    </row>
    <row r="1144" spans="1:9" ht="12.75">
      <c r="A1144" s="50">
        <v>1127</v>
      </c>
      <c r="B1144" s="42" t="s">
        <v>379</v>
      </c>
      <c r="C1144" s="4"/>
      <c r="D1144" s="4"/>
      <c r="E1144" s="4"/>
      <c r="F1144" s="4"/>
      <c r="G1144" s="4"/>
      <c r="H1144" s="4"/>
      <c r="I1144" s="66"/>
    </row>
    <row r="1145" spans="1:9" ht="38.25">
      <c r="A1145" s="50">
        <v>1128</v>
      </c>
      <c r="B1145" s="8" t="s">
        <v>114</v>
      </c>
      <c r="C1145" s="4">
        <v>0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79">
        <v>203</v>
      </c>
    </row>
    <row r="1146" spans="1:9" ht="12.75">
      <c r="A1146" s="50">
        <v>1129</v>
      </c>
      <c r="B1146" s="10" t="s">
        <v>131</v>
      </c>
      <c r="C1146" s="4">
        <v>0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66"/>
    </row>
    <row r="1147" spans="1:9" ht="12.75">
      <c r="A1147" s="50">
        <v>1130</v>
      </c>
      <c r="B1147" s="10" t="s">
        <v>132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66"/>
    </row>
    <row r="1148" spans="1:9" ht="12.75">
      <c r="A1148" s="50">
        <v>1131</v>
      </c>
      <c r="B1148" s="10" t="s">
        <v>135</v>
      </c>
      <c r="C1148" s="4">
        <v>0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66"/>
    </row>
    <row r="1149" spans="1:9" ht="12.75">
      <c r="A1149" s="50">
        <v>1132</v>
      </c>
      <c r="B1149" s="10" t="s">
        <v>136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66"/>
    </row>
    <row r="1150" spans="1:9" ht="12.75">
      <c r="A1150" s="50">
        <v>1133</v>
      </c>
      <c r="B1150" s="42" t="s">
        <v>380</v>
      </c>
      <c r="C1150" s="4"/>
      <c r="D1150" s="4"/>
      <c r="E1150" s="4"/>
      <c r="F1150" s="4"/>
      <c r="G1150" s="4"/>
      <c r="H1150" s="4"/>
      <c r="I1150" s="66"/>
    </row>
    <row r="1151" spans="1:9" ht="38.25">
      <c r="A1151" s="50">
        <v>1134</v>
      </c>
      <c r="B1151" s="8" t="s">
        <v>115</v>
      </c>
      <c r="C1151" s="4">
        <v>360</v>
      </c>
      <c r="D1151" s="4">
        <v>0</v>
      </c>
      <c r="E1151" s="4">
        <v>90</v>
      </c>
      <c r="F1151" s="4">
        <v>90</v>
      </c>
      <c r="G1151" s="4">
        <v>90</v>
      </c>
      <c r="H1151" s="4">
        <v>90</v>
      </c>
      <c r="I1151" s="79">
        <v>203</v>
      </c>
    </row>
    <row r="1152" spans="1:9" ht="12.75">
      <c r="A1152" s="50">
        <v>1135</v>
      </c>
      <c r="B1152" s="10" t="s">
        <v>131</v>
      </c>
      <c r="C1152" s="4">
        <v>0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66"/>
    </row>
    <row r="1153" spans="1:9" ht="12.75">
      <c r="A1153" s="50">
        <v>1136</v>
      </c>
      <c r="B1153" s="10" t="s">
        <v>132</v>
      </c>
      <c r="C1153" s="4">
        <v>0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66"/>
    </row>
    <row r="1154" spans="1:9" ht="12.75">
      <c r="A1154" s="50">
        <v>1137</v>
      </c>
      <c r="B1154" s="10" t="s">
        <v>135</v>
      </c>
      <c r="C1154" s="4">
        <v>360</v>
      </c>
      <c r="D1154" s="4">
        <v>0</v>
      </c>
      <c r="E1154" s="4">
        <v>90</v>
      </c>
      <c r="F1154" s="4">
        <v>90</v>
      </c>
      <c r="G1154" s="4">
        <v>90</v>
      </c>
      <c r="H1154" s="4">
        <v>90</v>
      </c>
      <c r="I1154" s="66"/>
    </row>
    <row r="1155" spans="1:9" ht="12.75">
      <c r="A1155" s="50">
        <v>1138</v>
      </c>
      <c r="B1155" s="10" t="s">
        <v>136</v>
      </c>
      <c r="C1155" s="4">
        <v>0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66"/>
    </row>
    <row r="1156" spans="1:9" ht="12.75">
      <c r="A1156" s="50">
        <v>1139</v>
      </c>
      <c r="B1156" s="42" t="s">
        <v>381</v>
      </c>
      <c r="C1156" s="4"/>
      <c r="D1156" s="4"/>
      <c r="E1156" s="4"/>
      <c r="F1156" s="4"/>
      <c r="G1156" s="4"/>
      <c r="H1156" s="4"/>
      <c r="I1156" s="66"/>
    </row>
    <row r="1157" spans="1:9" ht="51">
      <c r="A1157" s="50">
        <v>1140</v>
      </c>
      <c r="B1157" s="8" t="s">
        <v>116</v>
      </c>
      <c r="C1157" s="4">
        <v>0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79">
        <v>203</v>
      </c>
    </row>
    <row r="1158" spans="1:9" ht="12.75">
      <c r="A1158" s="50">
        <v>1141</v>
      </c>
      <c r="B1158" s="10" t="s">
        <v>131</v>
      </c>
      <c r="C1158" s="4">
        <v>0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66"/>
    </row>
    <row r="1159" spans="1:9" ht="12.75">
      <c r="A1159" s="50">
        <v>1142</v>
      </c>
      <c r="B1159" s="10" t="s">
        <v>132</v>
      </c>
      <c r="C1159" s="4">
        <v>0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66"/>
    </row>
    <row r="1160" spans="1:9" ht="12.75">
      <c r="A1160" s="50">
        <v>1143</v>
      </c>
      <c r="B1160" s="10" t="s">
        <v>135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66"/>
    </row>
    <row r="1161" spans="1:9" ht="12.75">
      <c r="A1161" s="50">
        <v>1144</v>
      </c>
      <c r="B1161" s="10" t="s">
        <v>136</v>
      </c>
      <c r="C1161" s="4">
        <v>0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66"/>
    </row>
    <row r="1162" spans="1:9" ht="40.5" customHeight="1">
      <c r="A1162" s="50">
        <v>1145</v>
      </c>
      <c r="B1162" s="244" t="s">
        <v>1</v>
      </c>
      <c r="C1162" s="245"/>
      <c r="D1162" s="245"/>
      <c r="E1162" s="245"/>
      <c r="F1162" s="245"/>
      <c r="G1162" s="245"/>
      <c r="H1162" s="245"/>
      <c r="I1162" s="246"/>
    </row>
    <row r="1163" spans="1:9" ht="30">
      <c r="A1163" s="50">
        <v>1146</v>
      </c>
      <c r="B1163" s="56" t="s">
        <v>8</v>
      </c>
      <c r="C1163" s="7">
        <f aca="true" t="shared" si="54" ref="C1163:H1163">C1170+C1182+C1194+C1206+C1218+C1248+C1266+C1278+C1290+C1302+C1314+C1326</f>
        <v>8786.6</v>
      </c>
      <c r="D1163" s="7">
        <f t="shared" si="54"/>
        <v>1229</v>
      </c>
      <c r="E1163" s="7">
        <f t="shared" si="54"/>
        <v>1242.9</v>
      </c>
      <c r="F1163" s="7">
        <f t="shared" si="54"/>
        <v>1207.3</v>
      </c>
      <c r="G1163" s="7">
        <f t="shared" si="54"/>
        <v>1773.1000000000001</v>
      </c>
      <c r="H1163" s="7">
        <f t="shared" si="54"/>
        <v>1444.1</v>
      </c>
      <c r="I1163" s="68"/>
    </row>
    <row r="1164" spans="1:9" ht="15">
      <c r="A1164" s="50">
        <v>1147</v>
      </c>
      <c r="B1164" s="57" t="s">
        <v>131</v>
      </c>
      <c r="C1164" s="7">
        <v>0</v>
      </c>
      <c r="D1164" s="7">
        <v>0</v>
      </c>
      <c r="E1164" s="7">
        <v>0</v>
      </c>
      <c r="F1164" s="7">
        <v>0</v>
      </c>
      <c r="G1164" s="7">
        <v>0</v>
      </c>
      <c r="H1164" s="7">
        <v>0</v>
      </c>
      <c r="I1164" s="68"/>
    </row>
    <row r="1165" spans="1:9" ht="15">
      <c r="A1165" s="50">
        <v>1148</v>
      </c>
      <c r="B1165" s="57" t="s">
        <v>132</v>
      </c>
      <c r="C1165" s="7">
        <v>0</v>
      </c>
      <c r="D1165" s="7">
        <v>0</v>
      </c>
      <c r="E1165" s="7">
        <v>0</v>
      </c>
      <c r="F1165" s="7">
        <v>0</v>
      </c>
      <c r="G1165" s="7">
        <v>0</v>
      </c>
      <c r="H1165" s="7">
        <v>0</v>
      </c>
      <c r="I1165" s="68"/>
    </row>
    <row r="1166" spans="1:9" ht="15">
      <c r="A1166" s="50">
        <v>1149</v>
      </c>
      <c r="B1166" s="57" t="s">
        <v>135</v>
      </c>
      <c r="C1166" s="7">
        <f aca="true" t="shared" si="55" ref="C1166:H1166">C1179+C1191+C1197+C1209+C1221+C1251+C1269+C1281+C1293+C1305+C1317+C1329</f>
        <v>8786.6</v>
      </c>
      <c r="D1166" s="7">
        <f t="shared" si="55"/>
        <v>1229</v>
      </c>
      <c r="E1166" s="7">
        <f t="shared" si="55"/>
        <v>1242.9</v>
      </c>
      <c r="F1166" s="7">
        <f t="shared" si="55"/>
        <v>1207.3</v>
      </c>
      <c r="G1166" s="7">
        <f t="shared" si="55"/>
        <v>1773.1000000000001</v>
      </c>
      <c r="H1166" s="7">
        <f t="shared" si="55"/>
        <v>1444.1</v>
      </c>
      <c r="I1166" s="68"/>
    </row>
    <row r="1167" spans="1:9" ht="12.75" customHeight="1">
      <c r="A1167" s="50">
        <v>1150</v>
      </c>
      <c r="B1167" s="57" t="s">
        <v>136</v>
      </c>
      <c r="C1167" s="7">
        <v>0</v>
      </c>
      <c r="D1167" s="7">
        <v>0</v>
      </c>
      <c r="E1167" s="7">
        <v>0</v>
      </c>
      <c r="F1167" s="7">
        <v>0</v>
      </c>
      <c r="G1167" s="7">
        <v>0</v>
      </c>
      <c r="H1167" s="7">
        <v>0</v>
      </c>
      <c r="I1167" s="68"/>
    </row>
    <row r="1168" spans="1:9" ht="15.75" customHeight="1">
      <c r="A1168" s="50">
        <v>1151</v>
      </c>
      <c r="B1168" s="241" t="s">
        <v>692</v>
      </c>
      <c r="C1168" s="242"/>
      <c r="D1168" s="242"/>
      <c r="E1168" s="242"/>
      <c r="F1168" s="242"/>
      <c r="G1168" s="242"/>
      <c r="H1168" s="242"/>
      <c r="I1168" s="243"/>
    </row>
    <row r="1169" spans="1:9" ht="47.25" customHeight="1">
      <c r="A1169" s="50">
        <v>1152</v>
      </c>
      <c r="B1169" s="214" t="s">
        <v>9</v>
      </c>
      <c r="C1169" s="214"/>
      <c r="D1169" s="214"/>
      <c r="E1169" s="214"/>
      <c r="F1169" s="214"/>
      <c r="G1169" s="214"/>
      <c r="H1169" s="214"/>
      <c r="I1169" s="247"/>
    </row>
    <row r="1170" spans="1:9" ht="12.75">
      <c r="A1170" s="50">
        <v>1153</v>
      </c>
      <c r="B1170" s="34" t="s">
        <v>54</v>
      </c>
      <c r="C1170" s="7">
        <f aca="true" t="shared" si="56" ref="C1170:H1170">C1176</f>
        <v>2492.5</v>
      </c>
      <c r="D1170" s="7">
        <f t="shared" si="56"/>
        <v>400</v>
      </c>
      <c r="E1170" s="7">
        <f t="shared" si="56"/>
        <v>400</v>
      </c>
      <c r="F1170" s="7">
        <f t="shared" si="56"/>
        <v>200</v>
      </c>
      <c r="G1170" s="7">
        <f t="shared" si="56"/>
        <v>635</v>
      </c>
      <c r="H1170" s="7">
        <f t="shared" si="56"/>
        <v>200</v>
      </c>
      <c r="I1170" s="68"/>
    </row>
    <row r="1171" spans="1:9" ht="12.75">
      <c r="A1171" s="50">
        <v>1154</v>
      </c>
      <c r="B1171" s="39" t="s">
        <v>131</v>
      </c>
      <c r="C1171" s="7">
        <v>0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  <c r="I1171" s="68"/>
    </row>
    <row r="1172" spans="1:9" ht="12.75">
      <c r="A1172" s="50">
        <v>1155</v>
      </c>
      <c r="B1172" s="39" t="s">
        <v>132</v>
      </c>
      <c r="C1172" s="7">
        <v>0</v>
      </c>
      <c r="D1172" s="7">
        <v>0</v>
      </c>
      <c r="E1172" s="7">
        <v>0</v>
      </c>
      <c r="F1172" s="7">
        <v>0</v>
      </c>
      <c r="G1172" s="7">
        <v>0</v>
      </c>
      <c r="H1172" s="7">
        <v>0</v>
      </c>
      <c r="I1172" s="68"/>
    </row>
    <row r="1173" spans="1:9" ht="12.75">
      <c r="A1173" s="50">
        <v>1156</v>
      </c>
      <c r="B1173" s="39" t="s">
        <v>135</v>
      </c>
      <c r="C1173" s="7">
        <v>0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  <c r="I1173" s="68"/>
    </row>
    <row r="1174" spans="1:9" ht="12.75">
      <c r="A1174" s="50">
        <v>1157</v>
      </c>
      <c r="B1174" s="39" t="s">
        <v>136</v>
      </c>
      <c r="C1174" s="7">
        <v>0</v>
      </c>
      <c r="D1174" s="7">
        <v>0</v>
      </c>
      <c r="E1174" s="7">
        <v>0</v>
      </c>
      <c r="F1174" s="7">
        <v>0</v>
      </c>
      <c r="G1174" s="7">
        <v>0</v>
      </c>
      <c r="H1174" s="7">
        <v>0</v>
      </c>
      <c r="I1174" s="68"/>
    </row>
    <row r="1175" spans="1:9" ht="12.75">
      <c r="A1175" s="50">
        <v>1158</v>
      </c>
      <c r="B1175" s="58" t="s">
        <v>427</v>
      </c>
      <c r="C1175" s="7">
        <v>0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  <c r="I1175" s="68"/>
    </row>
    <row r="1176" spans="1:9" ht="38.25">
      <c r="A1176" s="50">
        <v>1159</v>
      </c>
      <c r="B1176" s="34" t="s">
        <v>10</v>
      </c>
      <c r="C1176" s="7">
        <v>2492.5</v>
      </c>
      <c r="D1176" s="7">
        <v>400</v>
      </c>
      <c r="E1176" s="7">
        <v>400</v>
      </c>
      <c r="F1176" s="7">
        <v>200</v>
      </c>
      <c r="G1176" s="7">
        <v>635</v>
      </c>
      <c r="H1176" s="7">
        <v>200</v>
      </c>
      <c r="I1176" s="68">
        <v>210</v>
      </c>
    </row>
    <row r="1177" spans="1:9" ht="12.75" customHeight="1">
      <c r="A1177" s="50">
        <v>1160</v>
      </c>
      <c r="B1177" s="39" t="s">
        <v>131</v>
      </c>
      <c r="C1177" s="7">
        <v>0</v>
      </c>
      <c r="D1177" s="7">
        <v>0</v>
      </c>
      <c r="E1177" s="7">
        <v>0</v>
      </c>
      <c r="F1177" s="7">
        <v>0</v>
      </c>
      <c r="G1177" s="7">
        <v>0</v>
      </c>
      <c r="H1177" s="7">
        <v>0</v>
      </c>
      <c r="I1177" s="68"/>
    </row>
    <row r="1178" spans="1:9" ht="12.75">
      <c r="A1178" s="50">
        <v>1161</v>
      </c>
      <c r="B1178" s="39" t="s">
        <v>132</v>
      </c>
      <c r="C1178" s="7">
        <v>0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  <c r="I1178" s="68"/>
    </row>
    <row r="1179" spans="1:9" ht="12.75">
      <c r="A1179" s="50">
        <v>1162</v>
      </c>
      <c r="B1179" s="39" t="s">
        <v>135</v>
      </c>
      <c r="C1179" s="7">
        <f aca="true" t="shared" si="57" ref="C1179:H1179">C1176</f>
        <v>2492.5</v>
      </c>
      <c r="D1179" s="7">
        <f t="shared" si="57"/>
        <v>400</v>
      </c>
      <c r="E1179" s="7">
        <f t="shared" si="57"/>
        <v>400</v>
      </c>
      <c r="F1179" s="7">
        <f t="shared" si="57"/>
        <v>200</v>
      </c>
      <c r="G1179" s="7">
        <f t="shared" si="57"/>
        <v>635</v>
      </c>
      <c r="H1179" s="7">
        <f t="shared" si="57"/>
        <v>200</v>
      </c>
      <c r="I1179" s="68"/>
    </row>
    <row r="1180" spans="1:9" ht="12.75">
      <c r="A1180" s="50">
        <v>1163</v>
      </c>
      <c r="B1180" s="39" t="s">
        <v>136</v>
      </c>
      <c r="C1180" s="7">
        <v>0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  <c r="I1180" s="68"/>
    </row>
    <row r="1181" spans="1:9" ht="12.75">
      <c r="A1181" s="50">
        <v>1164</v>
      </c>
      <c r="B1181" s="248" t="s">
        <v>11</v>
      </c>
      <c r="C1181" s="214"/>
      <c r="D1181" s="214"/>
      <c r="E1181" s="214"/>
      <c r="F1181" s="214"/>
      <c r="G1181" s="214"/>
      <c r="H1181" s="214"/>
      <c r="I1181" s="247"/>
    </row>
    <row r="1182" spans="1:9" ht="12.75">
      <c r="A1182" s="50">
        <v>1165</v>
      </c>
      <c r="B1182" s="34" t="s">
        <v>54</v>
      </c>
      <c r="C1182" s="7">
        <f aca="true" t="shared" si="58" ref="C1182:H1182">C1188</f>
        <v>300</v>
      </c>
      <c r="D1182" s="7">
        <f t="shared" si="58"/>
        <v>100</v>
      </c>
      <c r="E1182" s="7">
        <f t="shared" si="58"/>
        <v>0</v>
      </c>
      <c r="F1182" s="7">
        <f t="shared" si="58"/>
        <v>0</v>
      </c>
      <c r="G1182" s="7">
        <f t="shared" si="58"/>
        <v>100</v>
      </c>
      <c r="H1182" s="7">
        <f t="shared" si="58"/>
        <v>100</v>
      </c>
      <c r="I1182" s="68"/>
    </row>
    <row r="1183" spans="1:9" ht="12.75">
      <c r="A1183" s="50">
        <v>1166</v>
      </c>
      <c r="B1183" s="39" t="s">
        <v>131</v>
      </c>
      <c r="C1183" s="7">
        <v>0</v>
      </c>
      <c r="D1183" s="7">
        <v>0</v>
      </c>
      <c r="E1183" s="7">
        <v>0</v>
      </c>
      <c r="F1183" s="7">
        <v>0</v>
      </c>
      <c r="G1183" s="7">
        <v>0</v>
      </c>
      <c r="H1183" s="7">
        <v>0</v>
      </c>
      <c r="I1183" s="68"/>
    </row>
    <row r="1184" spans="1:9" ht="12.75">
      <c r="A1184" s="50">
        <v>1167</v>
      </c>
      <c r="B1184" s="39" t="s">
        <v>132</v>
      </c>
      <c r="C1184" s="7">
        <v>0</v>
      </c>
      <c r="D1184" s="7">
        <v>0</v>
      </c>
      <c r="E1184" s="7">
        <v>0</v>
      </c>
      <c r="F1184" s="7">
        <v>0</v>
      </c>
      <c r="G1184" s="7">
        <v>0</v>
      </c>
      <c r="H1184" s="7">
        <v>0</v>
      </c>
      <c r="I1184" s="68"/>
    </row>
    <row r="1185" spans="1:9" ht="12.75">
      <c r="A1185" s="50">
        <v>1168</v>
      </c>
      <c r="B1185" s="39" t="s">
        <v>135</v>
      </c>
      <c r="C1185" s="7">
        <f aca="true" t="shared" si="59" ref="C1185:H1185">C1191</f>
        <v>300</v>
      </c>
      <c r="D1185" s="7">
        <f t="shared" si="59"/>
        <v>100</v>
      </c>
      <c r="E1185" s="7">
        <f t="shared" si="59"/>
        <v>0</v>
      </c>
      <c r="F1185" s="7">
        <f t="shared" si="59"/>
        <v>0</v>
      </c>
      <c r="G1185" s="7">
        <f t="shared" si="59"/>
        <v>100</v>
      </c>
      <c r="H1185" s="7">
        <f t="shared" si="59"/>
        <v>100</v>
      </c>
      <c r="I1185" s="68"/>
    </row>
    <row r="1186" spans="1:9" ht="12.75">
      <c r="A1186" s="50">
        <v>1169</v>
      </c>
      <c r="B1186" s="39" t="s">
        <v>136</v>
      </c>
      <c r="C1186" s="7">
        <v>0</v>
      </c>
      <c r="D1186" s="7">
        <v>0</v>
      </c>
      <c r="E1186" s="7">
        <v>0</v>
      </c>
      <c r="F1186" s="7">
        <v>0</v>
      </c>
      <c r="G1186" s="7">
        <v>0</v>
      </c>
      <c r="H1186" s="7">
        <v>0</v>
      </c>
      <c r="I1186" s="68"/>
    </row>
    <row r="1187" spans="1:9" ht="12.75">
      <c r="A1187" s="50">
        <v>1170</v>
      </c>
      <c r="B1187" s="58" t="s">
        <v>428</v>
      </c>
      <c r="C1187" s="7">
        <v>0</v>
      </c>
      <c r="D1187" s="7">
        <v>0</v>
      </c>
      <c r="E1187" s="7">
        <v>0</v>
      </c>
      <c r="F1187" s="7">
        <v>0</v>
      </c>
      <c r="G1187" s="7">
        <v>0</v>
      </c>
      <c r="H1187" s="7">
        <v>0</v>
      </c>
      <c r="I1187" s="68"/>
    </row>
    <row r="1188" spans="1:9" ht="25.5">
      <c r="A1188" s="50">
        <v>1171</v>
      </c>
      <c r="B1188" s="59" t="s">
        <v>2</v>
      </c>
      <c r="C1188" s="7">
        <v>300</v>
      </c>
      <c r="D1188" s="7">
        <v>100</v>
      </c>
      <c r="E1188" s="7">
        <v>0</v>
      </c>
      <c r="F1188" s="7">
        <v>0</v>
      </c>
      <c r="G1188" s="7">
        <v>100</v>
      </c>
      <c r="H1188" s="7">
        <v>100</v>
      </c>
      <c r="I1188" s="68">
        <v>212</v>
      </c>
    </row>
    <row r="1189" spans="1:9" ht="12.75" customHeight="1">
      <c r="A1189" s="50">
        <v>1172</v>
      </c>
      <c r="B1189" s="39" t="s">
        <v>131</v>
      </c>
      <c r="C1189" s="7">
        <v>0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  <c r="I1189" s="68"/>
    </row>
    <row r="1190" spans="1:9" ht="12.75">
      <c r="A1190" s="50">
        <v>1173</v>
      </c>
      <c r="B1190" s="39" t="s">
        <v>132</v>
      </c>
      <c r="C1190" s="7">
        <v>0</v>
      </c>
      <c r="D1190" s="7">
        <v>0</v>
      </c>
      <c r="E1190" s="7">
        <v>0</v>
      </c>
      <c r="F1190" s="7">
        <v>0</v>
      </c>
      <c r="G1190" s="7">
        <v>0</v>
      </c>
      <c r="H1190" s="7">
        <v>0</v>
      </c>
      <c r="I1190" s="68"/>
    </row>
    <row r="1191" spans="1:9" ht="12.75">
      <c r="A1191" s="50">
        <v>1174</v>
      </c>
      <c r="B1191" s="39" t="s">
        <v>135</v>
      </c>
      <c r="C1191" s="7">
        <v>300</v>
      </c>
      <c r="D1191" s="7">
        <v>100</v>
      </c>
      <c r="E1191" s="7">
        <v>0</v>
      </c>
      <c r="F1191" s="7">
        <v>0</v>
      </c>
      <c r="G1191" s="7">
        <v>100</v>
      </c>
      <c r="H1191" s="7">
        <v>100</v>
      </c>
      <c r="I1191" s="68"/>
    </row>
    <row r="1192" spans="1:9" ht="12.75">
      <c r="A1192" s="50">
        <v>1175</v>
      </c>
      <c r="B1192" s="39" t="s">
        <v>136</v>
      </c>
      <c r="C1192" s="7">
        <v>0</v>
      </c>
      <c r="D1192" s="7">
        <v>0</v>
      </c>
      <c r="E1192" s="7">
        <v>0</v>
      </c>
      <c r="F1192" s="7">
        <v>0</v>
      </c>
      <c r="G1192" s="7">
        <v>0</v>
      </c>
      <c r="H1192" s="7">
        <v>0</v>
      </c>
      <c r="I1192" s="68"/>
    </row>
    <row r="1193" spans="1:9" ht="21" customHeight="1">
      <c r="A1193" s="50">
        <v>1176</v>
      </c>
      <c r="B1193" s="214" t="s">
        <v>12</v>
      </c>
      <c r="C1193" s="215"/>
      <c r="D1193" s="215"/>
      <c r="E1193" s="215"/>
      <c r="F1193" s="215"/>
      <c r="G1193" s="215"/>
      <c r="H1193" s="215"/>
      <c r="I1193" s="216"/>
    </row>
    <row r="1194" spans="1:9" ht="12.75">
      <c r="A1194" s="50">
        <v>1177</v>
      </c>
      <c r="B1194" s="34" t="s">
        <v>54</v>
      </c>
      <c r="C1194" s="7">
        <f aca="true" t="shared" si="60" ref="C1194:H1194">C1200</f>
        <v>1200</v>
      </c>
      <c r="D1194" s="7">
        <f t="shared" si="60"/>
        <v>200</v>
      </c>
      <c r="E1194" s="7">
        <f t="shared" si="60"/>
        <v>200</v>
      </c>
      <c r="F1194" s="7">
        <f t="shared" si="60"/>
        <v>200</v>
      </c>
      <c r="G1194" s="7">
        <f t="shared" si="60"/>
        <v>200</v>
      </c>
      <c r="H1194" s="7">
        <f t="shared" si="60"/>
        <v>200</v>
      </c>
      <c r="I1194" s="68"/>
    </row>
    <row r="1195" spans="1:9" ht="12.75">
      <c r="A1195" s="50">
        <v>1178</v>
      </c>
      <c r="B1195" s="39" t="s">
        <v>131</v>
      </c>
      <c r="C1195" s="7">
        <v>0</v>
      </c>
      <c r="D1195" s="7">
        <v>0</v>
      </c>
      <c r="E1195" s="7">
        <v>0</v>
      </c>
      <c r="F1195" s="7">
        <v>0</v>
      </c>
      <c r="G1195" s="7">
        <v>0</v>
      </c>
      <c r="H1195" s="7">
        <v>0</v>
      </c>
      <c r="I1195" s="68"/>
    </row>
    <row r="1196" spans="1:9" ht="12.75">
      <c r="A1196" s="50">
        <v>1179</v>
      </c>
      <c r="B1196" s="39" t="s">
        <v>132</v>
      </c>
      <c r="C1196" s="7">
        <v>0</v>
      </c>
      <c r="D1196" s="7">
        <v>0</v>
      </c>
      <c r="E1196" s="7">
        <v>0</v>
      </c>
      <c r="F1196" s="7">
        <v>0</v>
      </c>
      <c r="G1196" s="7">
        <v>0</v>
      </c>
      <c r="H1196" s="7">
        <v>0</v>
      </c>
      <c r="I1196" s="68"/>
    </row>
    <row r="1197" spans="1:9" ht="12.75">
      <c r="A1197" s="50">
        <v>1180</v>
      </c>
      <c r="B1197" s="39" t="s">
        <v>135</v>
      </c>
      <c r="C1197" s="7">
        <v>1200</v>
      </c>
      <c r="D1197" s="7">
        <f>D1203</f>
        <v>200</v>
      </c>
      <c r="E1197" s="7">
        <f>E1203</f>
        <v>200</v>
      </c>
      <c r="F1197" s="7">
        <f>F1203</f>
        <v>200</v>
      </c>
      <c r="G1197" s="7">
        <f>G1203</f>
        <v>200</v>
      </c>
      <c r="H1197" s="7">
        <f>H1203</f>
        <v>200</v>
      </c>
      <c r="I1197" s="68"/>
    </row>
    <row r="1198" spans="1:9" ht="12.75">
      <c r="A1198" s="50">
        <v>1181</v>
      </c>
      <c r="B1198" s="39" t="s">
        <v>136</v>
      </c>
      <c r="C1198" s="7">
        <v>0</v>
      </c>
      <c r="D1198" s="7">
        <v>0</v>
      </c>
      <c r="E1198" s="7">
        <v>0</v>
      </c>
      <c r="F1198" s="7">
        <v>0</v>
      </c>
      <c r="G1198" s="7">
        <v>0</v>
      </c>
      <c r="H1198" s="7">
        <v>0</v>
      </c>
      <c r="I1198" s="68"/>
    </row>
    <row r="1199" spans="1:9" ht="12.75">
      <c r="A1199" s="50">
        <v>1182</v>
      </c>
      <c r="B1199" s="58" t="s">
        <v>233</v>
      </c>
      <c r="C1199" s="7"/>
      <c r="D1199" s="7"/>
      <c r="E1199" s="7"/>
      <c r="F1199" s="7"/>
      <c r="G1199" s="7"/>
      <c r="H1199" s="7"/>
      <c r="I1199" s="68"/>
    </row>
    <row r="1200" spans="1:9" ht="76.5">
      <c r="A1200" s="50">
        <v>1183</v>
      </c>
      <c r="B1200" s="59" t="s">
        <v>3</v>
      </c>
      <c r="C1200" s="7">
        <v>1200</v>
      </c>
      <c r="D1200" s="7">
        <v>200</v>
      </c>
      <c r="E1200" s="7">
        <v>200</v>
      </c>
      <c r="F1200" s="7">
        <v>200</v>
      </c>
      <c r="G1200" s="7">
        <v>200</v>
      </c>
      <c r="H1200" s="7">
        <v>200</v>
      </c>
      <c r="I1200" s="68">
        <v>214</v>
      </c>
    </row>
    <row r="1201" spans="1:9" ht="12.75" customHeight="1">
      <c r="A1201" s="50">
        <v>1184</v>
      </c>
      <c r="B1201" s="39" t="s">
        <v>131</v>
      </c>
      <c r="C1201" s="7">
        <v>0</v>
      </c>
      <c r="D1201" s="7">
        <v>0</v>
      </c>
      <c r="E1201" s="7">
        <v>0</v>
      </c>
      <c r="F1201" s="7">
        <v>0</v>
      </c>
      <c r="G1201" s="7">
        <v>0</v>
      </c>
      <c r="H1201" s="7">
        <v>0</v>
      </c>
      <c r="I1201" s="68"/>
    </row>
    <row r="1202" spans="1:9" ht="12.75">
      <c r="A1202" s="50">
        <v>1185</v>
      </c>
      <c r="B1202" s="39" t="s">
        <v>132</v>
      </c>
      <c r="C1202" s="7">
        <v>0</v>
      </c>
      <c r="D1202" s="7">
        <v>0</v>
      </c>
      <c r="E1202" s="7">
        <v>0</v>
      </c>
      <c r="F1202" s="7">
        <v>0</v>
      </c>
      <c r="G1202" s="7">
        <v>0</v>
      </c>
      <c r="H1202" s="7">
        <v>0</v>
      </c>
      <c r="I1202" s="68"/>
    </row>
    <row r="1203" spans="1:9" ht="12.75">
      <c r="A1203" s="50">
        <v>1186</v>
      </c>
      <c r="B1203" s="39" t="s">
        <v>135</v>
      </c>
      <c r="C1203" s="7">
        <v>1200</v>
      </c>
      <c r="D1203" s="7">
        <v>200</v>
      </c>
      <c r="E1203" s="7">
        <v>200</v>
      </c>
      <c r="F1203" s="7">
        <v>200</v>
      </c>
      <c r="G1203" s="7">
        <v>200</v>
      </c>
      <c r="H1203" s="7">
        <v>200</v>
      </c>
      <c r="I1203" s="68"/>
    </row>
    <row r="1204" spans="1:9" ht="12.75">
      <c r="A1204" s="50">
        <v>1187</v>
      </c>
      <c r="B1204" s="39" t="s">
        <v>136</v>
      </c>
      <c r="C1204" s="7">
        <v>0</v>
      </c>
      <c r="D1204" s="7">
        <v>0</v>
      </c>
      <c r="E1204" s="7">
        <v>0</v>
      </c>
      <c r="F1204" s="7">
        <v>0</v>
      </c>
      <c r="G1204" s="7">
        <v>0</v>
      </c>
      <c r="H1204" s="7">
        <v>0</v>
      </c>
      <c r="I1204" s="68"/>
    </row>
    <row r="1205" spans="1:9" ht="12.75">
      <c r="A1205" s="50">
        <v>1188</v>
      </c>
      <c r="B1205" s="214" t="s">
        <v>13</v>
      </c>
      <c r="C1205" s="215"/>
      <c r="D1205" s="215"/>
      <c r="E1205" s="215"/>
      <c r="F1205" s="215"/>
      <c r="G1205" s="215"/>
      <c r="H1205" s="215"/>
      <c r="I1205" s="216"/>
    </row>
    <row r="1206" spans="1:9" ht="12.75">
      <c r="A1206" s="50">
        <v>1189</v>
      </c>
      <c r="B1206" s="34" t="s">
        <v>54</v>
      </c>
      <c r="C1206" s="7">
        <f aca="true" t="shared" si="61" ref="C1206:H1206">C1212</f>
        <v>1236.8</v>
      </c>
      <c r="D1206" s="7">
        <f t="shared" si="61"/>
        <v>100</v>
      </c>
      <c r="E1206" s="7">
        <f t="shared" si="61"/>
        <v>300</v>
      </c>
      <c r="F1206" s="7">
        <f t="shared" si="61"/>
        <v>205</v>
      </c>
      <c r="G1206" s="7">
        <f t="shared" si="61"/>
        <v>210.2</v>
      </c>
      <c r="H1206" s="7">
        <f t="shared" si="61"/>
        <v>100</v>
      </c>
      <c r="I1206" s="68"/>
    </row>
    <row r="1207" spans="1:9" ht="12.75">
      <c r="A1207" s="50">
        <v>1190</v>
      </c>
      <c r="B1207" s="39" t="s">
        <v>131</v>
      </c>
      <c r="C1207" s="7">
        <v>0</v>
      </c>
      <c r="D1207" s="7">
        <v>0</v>
      </c>
      <c r="E1207" s="7">
        <v>0</v>
      </c>
      <c r="F1207" s="7">
        <v>0</v>
      </c>
      <c r="G1207" s="7">
        <v>0</v>
      </c>
      <c r="H1207" s="7">
        <v>0</v>
      </c>
      <c r="I1207" s="68"/>
    </row>
    <row r="1208" spans="1:9" ht="12.75">
      <c r="A1208" s="50">
        <v>1191</v>
      </c>
      <c r="B1208" s="39" t="s">
        <v>132</v>
      </c>
      <c r="C1208" s="7">
        <v>0</v>
      </c>
      <c r="D1208" s="7">
        <v>0</v>
      </c>
      <c r="E1208" s="7">
        <v>0</v>
      </c>
      <c r="F1208" s="7">
        <v>0</v>
      </c>
      <c r="G1208" s="7">
        <v>0</v>
      </c>
      <c r="H1208" s="7">
        <v>0</v>
      </c>
      <c r="I1208" s="68"/>
    </row>
    <row r="1209" spans="1:9" ht="12.75">
      <c r="A1209" s="50">
        <v>1192</v>
      </c>
      <c r="B1209" s="39" t="s">
        <v>135</v>
      </c>
      <c r="C1209" s="7">
        <f aca="true" t="shared" si="62" ref="C1209:H1209">C1215</f>
        <v>1236.8</v>
      </c>
      <c r="D1209" s="7">
        <f t="shared" si="62"/>
        <v>100</v>
      </c>
      <c r="E1209" s="7">
        <f t="shared" si="62"/>
        <v>300</v>
      </c>
      <c r="F1209" s="7">
        <f t="shared" si="62"/>
        <v>205</v>
      </c>
      <c r="G1209" s="7">
        <f t="shared" si="62"/>
        <v>210.2</v>
      </c>
      <c r="H1209" s="7">
        <f t="shared" si="62"/>
        <v>100</v>
      </c>
      <c r="I1209" s="68"/>
    </row>
    <row r="1210" spans="1:9" ht="12.75">
      <c r="A1210" s="50">
        <v>1193</v>
      </c>
      <c r="B1210" s="39" t="s">
        <v>136</v>
      </c>
      <c r="C1210" s="7">
        <v>0</v>
      </c>
      <c r="D1210" s="7">
        <v>0</v>
      </c>
      <c r="E1210" s="7">
        <v>0</v>
      </c>
      <c r="F1210" s="7">
        <v>0</v>
      </c>
      <c r="G1210" s="7">
        <v>0</v>
      </c>
      <c r="H1210" s="7">
        <v>0</v>
      </c>
      <c r="I1210" s="68"/>
    </row>
    <row r="1211" spans="1:9" ht="12.75">
      <c r="A1211" s="50">
        <v>1194</v>
      </c>
      <c r="B1211" s="58" t="s">
        <v>234</v>
      </c>
      <c r="C1211" s="7"/>
      <c r="D1211" s="7"/>
      <c r="E1211" s="7"/>
      <c r="F1211" s="7"/>
      <c r="G1211" s="7"/>
      <c r="H1211" s="7"/>
      <c r="I1211" s="68"/>
    </row>
    <row r="1212" spans="1:9" ht="51">
      <c r="A1212" s="50">
        <v>1195</v>
      </c>
      <c r="B1212" s="59" t="s">
        <v>4</v>
      </c>
      <c r="C1212" s="7">
        <v>1236.8</v>
      </c>
      <c r="D1212" s="7">
        <v>100</v>
      </c>
      <c r="E1212" s="7">
        <v>300</v>
      </c>
      <c r="F1212" s="7">
        <v>205</v>
      </c>
      <c r="G1212" s="7">
        <v>210.2</v>
      </c>
      <c r="H1212" s="7">
        <v>100</v>
      </c>
      <c r="I1212" s="68">
        <v>216</v>
      </c>
    </row>
    <row r="1213" spans="1:9" ht="12.75" customHeight="1">
      <c r="A1213" s="50">
        <v>1196</v>
      </c>
      <c r="B1213" s="39" t="s">
        <v>131</v>
      </c>
      <c r="C1213" s="7">
        <v>0</v>
      </c>
      <c r="D1213" s="7">
        <v>0</v>
      </c>
      <c r="E1213" s="7">
        <v>0</v>
      </c>
      <c r="F1213" s="7">
        <v>0</v>
      </c>
      <c r="G1213" s="7">
        <v>0</v>
      </c>
      <c r="H1213" s="7">
        <v>0</v>
      </c>
      <c r="I1213" s="68"/>
    </row>
    <row r="1214" spans="1:9" ht="12.75">
      <c r="A1214" s="50">
        <v>1197</v>
      </c>
      <c r="B1214" s="39" t="s">
        <v>132</v>
      </c>
      <c r="C1214" s="7">
        <v>0</v>
      </c>
      <c r="D1214" s="7">
        <v>0</v>
      </c>
      <c r="E1214" s="7">
        <v>0</v>
      </c>
      <c r="F1214" s="7">
        <v>0</v>
      </c>
      <c r="G1214" s="7">
        <v>0</v>
      </c>
      <c r="H1214" s="7">
        <v>0</v>
      </c>
      <c r="I1214" s="68"/>
    </row>
    <row r="1215" spans="1:9" ht="12.75">
      <c r="A1215" s="50">
        <v>1198</v>
      </c>
      <c r="B1215" s="39" t="s">
        <v>135</v>
      </c>
      <c r="C1215" s="7">
        <v>1236.8</v>
      </c>
      <c r="D1215" s="7">
        <v>100</v>
      </c>
      <c r="E1215" s="7">
        <v>300</v>
      </c>
      <c r="F1215" s="7">
        <v>205</v>
      </c>
      <c r="G1215" s="7">
        <v>210.2</v>
      </c>
      <c r="H1215" s="7">
        <v>100</v>
      </c>
      <c r="I1215" s="68"/>
    </row>
    <row r="1216" spans="1:9" ht="12.75">
      <c r="A1216" s="50">
        <v>1199</v>
      </c>
      <c r="B1216" s="39" t="s">
        <v>136</v>
      </c>
      <c r="C1216" s="7">
        <v>0</v>
      </c>
      <c r="D1216" s="7">
        <v>0</v>
      </c>
      <c r="E1216" s="7">
        <v>0</v>
      </c>
      <c r="F1216" s="7">
        <v>0</v>
      </c>
      <c r="G1216" s="7">
        <v>0</v>
      </c>
      <c r="H1216" s="7">
        <v>0</v>
      </c>
      <c r="I1216" s="68"/>
    </row>
    <row r="1217" spans="1:9" ht="30" customHeight="1">
      <c r="A1217" s="50">
        <v>1200</v>
      </c>
      <c r="B1217" s="214" t="s">
        <v>14</v>
      </c>
      <c r="C1217" s="215"/>
      <c r="D1217" s="215"/>
      <c r="E1217" s="215"/>
      <c r="F1217" s="215"/>
      <c r="G1217" s="215"/>
      <c r="H1217" s="215"/>
      <c r="I1217" s="216"/>
    </row>
    <row r="1218" spans="1:9" ht="12.75">
      <c r="A1218" s="50">
        <v>1201</v>
      </c>
      <c r="B1218" s="34" t="s">
        <v>54</v>
      </c>
      <c r="C1218" s="7">
        <f aca="true" t="shared" si="63" ref="C1218:H1218">C1224+C1230+C1236+C1242</f>
        <v>375</v>
      </c>
      <c r="D1218" s="7">
        <f t="shared" si="63"/>
        <v>60</v>
      </c>
      <c r="E1218" s="7">
        <f t="shared" si="63"/>
        <v>60</v>
      </c>
      <c r="F1218" s="7">
        <f t="shared" si="63"/>
        <v>60</v>
      </c>
      <c r="G1218" s="7">
        <f t="shared" si="63"/>
        <v>15</v>
      </c>
      <c r="H1218" s="7">
        <f t="shared" si="63"/>
        <v>115</v>
      </c>
      <c r="I1218" s="68"/>
    </row>
    <row r="1219" spans="1:9" ht="12.75">
      <c r="A1219" s="50">
        <v>1202</v>
      </c>
      <c r="B1219" s="39" t="s">
        <v>131</v>
      </c>
      <c r="C1219" s="7">
        <v>0</v>
      </c>
      <c r="D1219" s="7">
        <v>0</v>
      </c>
      <c r="E1219" s="7">
        <v>0</v>
      </c>
      <c r="F1219" s="7">
        <v>0</v>
      </c>
      <c r="G1219" s="7">
        <v>0</v>
      </c>
      <c r="H1219" s="7">
        <v>0</v>
      </c>
      <c r="I1219" s="68"/>
    </row>
    <row r="1220" spans="1:9" ht="12.75">
      <c r="A1220" s="50">
        <v>1203</v>
      </c>
      <c r="B1220" s="39" t="s">
        <v>132</v>
      </c>
      <c r="C1220" s="7">
        <v>0</v>
      </c>
      <c r="D1220" s="7">
        <v>0</v>
      </c>
      <c r="E1220" s="7">
        <v>0</v>
      </c>
      <c r="F1220" s="7">
        <v>0</v>
      </c>
      <c r="G1220" s="7">
        <v>0</v>
      </c>
      <c r="H1220" s="7">
        <v>0</v>
      </c>
      <c r="I1220" s="68"/>
    </row>
    <row r="1221" spans="1:9" ht="12.75">
      <c r="A1221" s="50">
        <v>1204</v>
      </c>
      <c r="B1221" s="39" t="s">
        <v>135</v>
      </c>
      <c r="C1221" s="7">
        <f aca="true" t="shared" si="64" ref="C1221:H1221">C1227+C1233+C1239+C1245</f>
        <v>375</v>
      </c>
      <c r="D1221" s="7">
        <f t="shared" si="64"/>
        <v>60</v>
      </c>
      <c r="E1221" s="7">
        <f t="shared" si="64"/>
        <v>60</v>
      </c>
      <c r="F1221" s="7">
        <f t="shared" si="64"/>
        <v>60</v>
      </c>
      <c r="G1221" s="7">
        <f t="shared" si="64"/>
        <v>15</v>
      </c>
      <c r="H1221" s="7">
        <f t="shared" si="64"/>
        <v>115</v>
      </c>
      <c r="I1221" s="68"/>
    </row>
    <row r="1222" spans="1:9" ht="12.75">
      <c r="A1222" s="50">
        <v>1205</v>
      </c>
      <c r="B1222" s="39" t="s">
        <v>136</v>
      </c>
      <c r="C1222" s="7">
        <v>0</v>
      </c>
      <c r="D1222" s="7">
        <v>0</v>
      </c>
      <c r="E1222" s="7">
        <v>0</v>
      </c>
      <c r="F1222" s="7">
        <v>0</v>
      </c>
      <c r="G1222" s="7">
        <v>0</v>
      </c>
      <c r="H1222" s="7">
        <v>0</v>
      </c>
      <c r="I1222" s="68"/>
    </row>
    <row r="1223" spans="1:9" ht="12.75">
      <c r="A1223" s="50">
        <v>1206</v>
      </c>
      <c r="B1223" s="58" t="s">
        <v>235</v>
      </c>
      <c r="C1223" s="7"/>
      <c r="D1223" s="7"/>
      <c r="E1223" s="7"/>
      <c r="F1223" s="7"/>
      <c r="G1223" s="7"/>
      <c r="H1223" s="7"/>
      <c r="I1223" s="68"/>
    </row>
    <row r="1224" spans="1:9" ht="25.5">
      <c r="A1224" s="50">
        <v>1207</v>
      </c>
      <c r="B1224" s="59" t="s">
        <v>5</v>
      </c>
      <c r="C1224" s="7">
        <v>100</v>
      </c>
      <c r="D1224" s="7">
        <v>0</v>
      </c>
      <c r="E1224" s="7">
        <v>0</v>
      </c>
      <c r="F1224" s="7">
        <v>50</v>
      </c>
      <c r="G1224" s="7">
        <v>0</v>
      </c>
      <c r="H1224" s="7">
        <v>50</v>
      </c>
      <c r="I1224" s="68">
        <v>218</v>
      </c>
    </row>
    <row r="1225" spans="1:9" ht="12.75">
      <c r="A1225" s="50">
        <v>1208</v>
      </c>
      <c r="B1225" s="39" t="s">
        <v>131</v>
      </c>
      <c r="C1225" s="7">
        <v>0</v>
      </c>
      <c r="D1225" s="7">
        <v>0</v>
      </c>
      <c r="E1225" s="7">
        <v>0</v>
      </c>
      <c r="F1225" s="7">
        <v>0</v>
      </c>
      <c r="G1225" s="7">
        <v>0</v>
      </c>
      <c r="H1225" s="7">
        <v>0</v>
      </c>
      <c r="I1225" s="68"/>
    </row>
    <row r="1226" spans="1:9" ht="12.75">
      <c r="A1226" s="50">
        <v>1209</v>
      </c>
      <c r="B1226" s="39" t="s">
        <v>132</v>
      </c>
      <c r="C1226" s="7">
        <v>0</v>
      </c>
      <c r="D1226" s="7">
        <v>0</v>
      </c>
      <c r="E1226" s="7">
        <v>0</v>
      </c>
      <c r="F1226" s="7">
        <v>0</v>
      </c>
      <c r="G1226" s="7">
        <v>0</v>
      </c>
      <c r="H1226" s="7">
        <v>0</v>
      </c>
      <c r="I1226" s="68"/>
    </row>
    <row r="1227" spans="1:9" ht="12.75">
      <c r="A1227" s="50">
        <v>1210</v>
      </c>
      <c r="B1227" s="39" t="s">
        <v>135</v>
      </c>
      <c r="C1227" s="7">
        <f aca="true" t="shared" si="65" ref="C1227:H1227">C1224</f>
        <v>100</v>
      </c>
      <c r="D1227" s="7">
        <f t="shared" si="65"/>
        <v>0</v>
      </c>
      <c r="E1227" s="7">
        <f t="shared" si="65"/>
        <v>0</v>
      </c>
      <c r="F1227" s="7">
        <f t="shared" si="65"/>
        <v>50</v>
      </c>
      <c r="G1227" s="7">
        <f t="shared" si="65"/>
        <v>0</v>
      </c>
      <c r="H1227" s="7">
        <f t="shared" si="65"/>
        <v>50</v>
      </c>
      <c r="I1227" s="68"/>
    </row>
    <row r="1228" spans="1:9" ht="12.75">
      <c r="A1228" s="50">
        <v>1211</v>
      </c>
      <c r="B1228" s="39" t="s">
        <v>136</v>
      </c>
      <c r="C1228" s="7">
        <v>0</v>
      </c>
      <c r="D1228" s="7">
        <v>0</v>
      </c>
      <c r="E1228" s="7">
        <v>0</v>
      </c>
      <c r="F1228" s="7">
        <v>0</v>
      </c>
      <c r="G1228" s="7">
        <v>0</v>
      </c>
      <c r="H1228" s="7">
        <v>0</v>
      </c>
      <c r="I1228" s="68"/>
    </row>
    <row r="1229" spans="1:9" ht="12.75">
      <c r="A1229" s="50">
        <v>1212</v>
      </c>
      <c r="B1229" s="58" t="s">
        <v>236</v>
      </c>
      <c r="C1229" s="7"/>
      <c r="D1229" s="7"/>
      <c r="E1229" s="7"/>
      <c r="F1229" s="7"/>
      <c r="G1229" s="7"/>
      <c r="H1229" s="7"/>
      <c r="I1229" s="68"/>
    </row>
    <row r="1230" spans="1:9" ht="25.5">
      <c r="A1230" s="50">
        <v>1213</v>
      </c>
      <c r="B1230" s="59" t="s">
        <v>6</v>
      </c>
      <c r="C1230" s="7">
        <v>75</v>
      </c>
      <c r="D1230" s="7">
        <v>10</v>
      </c>
      <c r="E1230" s="7">
        <v>10</v>
      </c>
      <c r="F1230" s="7">
        <v>10</v>
      </c>
      <c r="G1230" s="7">
        <v>15</v>
      </c>
      <c r="H1230" s="7">
        <v>15</v>
      </c>
      <c r="I1230" s="68">
        <v>218</v>
      </c>
    </row>
    <row r="1231" spans="1:9" ht="12.75">
      <c r="A1231" s="50">
        <v>1214</v>
      </c>
      <c r="B1231" s="39" t="s">
        <v>131</v>
      </c>
      <c r="C1231" s="7">
        <v>0</v>
      </c>
      <c r="D1231" s="7">
        <v>0</v>
      </c>
      <c r="E1231" s="7">
        <v>0</v>
      </c>
      <c r="F1231" s="7">
        <v>0</v>
      </c>
      <c r="G1231" s="7">
        <v>0</v>
      </c>
      <c r="H1231" s="7">
        <v>0</v>
      </c>
      <c r="I1231" s="68"/>
    </row>
    <row r="1232" spans="1:9" ht="12.75">
      <c r="A1232" s="50">
        <v>1215</v>
      </c>
      <c r="B1232" s="39" t="s">
        <v>132</v>
      </c>
      <c r="C1232" s="7">
        <v>0</v>
      </c>
      <c r="D1232" s="7">
        <v>0</v>
      </c>
      <c r="E1232" s="7">
        <v>0</v>
      </c>
      <c r="F1232" s="7">
        <v>0</v>
      </c>
      <c r="G1232" s="7">
        <v>0</v>
      </c>
      <c r="H1232" s="7">
        <v>0</v>
      </c>
      <c r="I1232" s="68"/>
    </row>
    <row r="1233" spans="1:9" ht="12.75">
      <c r="A1233" s="50">
        <v>1216</v>
      </c>
      <c r="B1233" s="39" t="s">
        <v>135</v>
      </c>
      <c r="C1233" s="7">
        <v>75</v>
      </c>
      <c r="D1233" s="7">
        <v>10</v>
      </c>
      <c r="E1233" s="7">
        <v>10</v>
      </c>
      <c r="F1233" s="7">
        <v>10</v>
      </c>
      <c r="G1233" s="7">
        <v>15</v>
      </c>
      <c r="H1233" s="7">
        <v>15</v>
      </c>
      <c r="I1233" s="68"/>
    </row>
    <row r="1234" spans="1:9" ht="12.75">
      <c r="A1234" s="50">
        <v>1217</v>
      </c>
      <c r="B1234" s="39" t="s">
        <v>136</v>
      </c>
      <c r="C1234" s="7">
        <v>0</v>
      </c>
      <c r="D1234" s="7">
        <v>0</v>
      </c>
      <c r="E1234" s="7">
        <v>0</v>
      </c>
      <c r="F1234" s="7">
        <v>0</v>
      </c>
      <c r="G1234" s="7">
        <v>0</v>
      </c>
      <c r="H1234" s="7">
        <v>0</v>
      </c>
      <c r="I1234" s="68"/>
    </row>
    <row r="1235" spans="1:9" ht="12.75">
      <c r="A1235" s="50">
        <v>1218</v>
      </c>
      <c r="B1235" s="58" t="s">
        <v>237</v>
      </c>
      <c r="C1235" s="7"/>
      <c r="D1235" s="7"/>
      <c r="E1235" s="7"/>
      <c r="F1235" s="7"/>
      <c r="G1235" s="7"/>
      <c r="H1235" s="7"/>
      <c r="I1235" s="68"/>
    </row>
    <row r="1236" spans="1:9" ht="25.5">
      <c r="A1236" s="50">
        <v>1219</v>
      </c>
      <c r="B1236" s="59" t="s">
        <v>7</v>
      </c>
      <c r="C1236" s="7">
        <v>50</v>
      </c>
      <c r="D1236" s="7">
        <v>50</v>
      </c>
      <c r="E1236" s="7">
        <v>0</v>
      </c>
      <c r="F1236" s="7">
        <v>0</v>
      </c>
      <c r="G1236" s="7">
        <v>0</v>
      </c>
      <c r="H1236" s="7">
        <v>0</v>
      </c>
      <c r="I1236" s="68">
        <v>218</v>
      </c>
    </row>
    <row r="1237" spans="1:9" ht="12.75">
      <c r="A1237" s="50">
        <v>1220</v>
      </c>
      <c r="B1237" s="39" t="s">
        <v>131</v>
      </c>
      <c r="C1237" s="7">
        <v>0</v>
      </c>
      <c r="D1237" s="7">
        <v>0</v>
      </c>
      <c r="E1237" s="7">
        <v>0</v>
      </c>
      <c r="F1237" s="7">
        <v>0</v>
      </c>
      <c r="G1237" s="7">
        <v>0</v>
      </c>
      <c r="H1237" s="7">
        <v>0</v>
      </c>
      <c r="I1237" s="68"/>
    </row>
    <row r="1238" spans="1:9" ht="12.75">
      <c r="A1238" s="50">
        <v>1221</v>
      </c>
      <c r="B1238" s="39" t="s">
        <v>132</v>
      </c>
      <c r="C1238" s="7">
        <v>0</v>
      </c>
      <c r="D1238" s="7">
        <v>0</v>
      </c>
      <c r="E1238" s="7">
        <v>0</v>
      </c>
      <c r="F1238" s="7">
        <v>0</v>
      </c>
      <c r="G1238" s="7">
        <v>0</v>
      </c>
      <c r="H1238" s="7">
        <v>0</v>
      </c>
      <c r="I1238" s="68"/>
    </row>
    <row r="1239" spans="1:9" ht="12.75">
      <c r="A1239" s="50">
        <v>1222</v>
      </c>
      <c r="B1239" s="39" t="s">
        <v>135</v>
      </c>
      <c r="C1239" s="7">
        <v>50</v>
      </c>
      <c r="D1239" s="7">
        <v>50</v>
      </c>
      <c r="E1239" s="7">
        <v>0</v>
      </c>
      <c r="F1239" s="7">
        <v>0</v>
      </c>
      <c r="G1239" s="7">
        <v>0</v>
      </c>
      <c r="H1239" s="7">
        <v>0</v>
      </c>
      <c r="I1239" s="68"/>
    </row>
    <row r="1240" spans="1:9" ht="12.75">
      <c r="A1240" s="50">
        <v>1223</v>
      </c>
      <c r="B1240" s="39" t="s">
        <v>136</v>
      </c>
      <c r="C1240" s="7">
        <v>0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68"/>
    </row>
    <row r="1241" spans="1:9" ht="12.75">
      <c r="A1241" s="50">
        <v>1224</v>
      </c>
      <c r="B1241" s="58" t="s">
        <v>382</v>
      </c>
      <c r="C1241" s="7"/>
      <c r="D1241" s="7"/>
      <c r="E1241" s="7"/>
      <c r="F1241" s="7"/>
      <c r="G1241" s="7"/>
      <c r="H1241" s="7"/>
      <c r="I1241" s="68"/>
    </row>
    <row r="1242" spans="1:9" ht="76.5">
      <c r="A1242" s="50">
        <v>1225</v>
      </c>
      <c r="B1242" s="59" t="s">
        <v>349</v>
      </c>
      <c r="C1242" s="7">
        <v>150</v>
      </c>
      <c r="D1242" s="7">
        <v>0</v>
      </c>
      <c r="E1242" s="7">
        <v>50</v>
      </c>
      <c r="F1242" s="7">
        <v>0</v>
      </c>
      <c r="G1242" s="7">
        <v>0</v>
      </c>
      <c r="H1242" s="7">
        <v>50</v>
      </c>
      <c r="I1242" s="68">
        <v>218</v>
      </c>
    </row>
    <row r="1243" spans="1:9" ht="12.75" customHeight="1">
      <c r="A1243" s="50">
        <v>1226</v>
      </c>
      <c r="B1243" s="39" t="s">
        <v>131</v>
      </c>
      <c r="C1243" s="7">
        <v>0</v>
      </c>
      <c r="D1243" s="7">
        <v>0</v>
      </c>
      <c r="E1243" s="7">
        <v>0</v>
      </c>
      <c r="F1243" s="7">
        <v>0</v>
      </c>
      <c r="G1243" s="7">
        <v>0</v>
      </c>
      <c r="H1243" s="7">
        <v>0</v>
      </c>
      <c r="I1243" s="68"/>
    </row>
    <row r="1244" spans="1:9" ht="12.75">
      <c r="A1244" s="50">
        <v>1227</v>
      </c>
      <c r="B1244" s="39" t="s">
        <v>132</v>
      </c>
      <c r="C1244" s="7">
        <v>0</v>
      </c>
      <c r="D1244" s="7">
        <v>0</v>
      </c>
      <c r="E1244" s="7">
        <v>0</v>
      </c>
      <c r="F1244" s="7">
        <v>0</v>
      </c>
      <c r="G1244" s="7">
        <v>0</v>
      </c>
      <c r="H1244" s="7">
        <v>0</v>
      </c>
      <c r="I1244" s="68"/>
    </row>
    <row r="1245" spans="1:9" ht="12.75">
      <c r="A1245" s="50">
        <v>1228</v>
      </c>
      <c r="B1245" s="39" t="s">
        <v>135</v>
      </c>
      <c r="C1245" s="7">
        <v>150</v>
      </c>
      <c r="D1245" s="7">
        <v>0</v>
      </c>
      <c r="E1245" s="7">
        <v>50</v>
      </c>
      <c r="F1245" s="7">
        <v>0</v>
      </c>
      <c r="G1245" s="7">
        <v>0</v>
      </c>
      <c r="H1245" s="7">
        <v>50</v>
      </c>
      <c r="I1245" s="68"/>
    </row>
    <row r="1246" spans="1:9" ht="12.75">
      <c r="A1246" s="50">
        <v>1229</v>
      </c>
      <c r="B1246" s="39" t="s">
        <v>136</v>
      </c>
      <c r="C1246" s="7">
        <v>0</v>
      </c>
      <c r="D1246" s="7">
        <v>0</v>
      </c>
      <c r="E1246" s="7">
        <v>0</v>
      </c>
      <c r="F1246" s="7">
        <v>0</v>
      </c>
      <c r="G1246" s="7">
        <v>0</v>
      </c>
      <c r="H1246" s="7">
        <v>0</v>
      </c>
      <c r="I1246" s="68"/>
    </row>
    <row r="1247" spans="1:9" ht="33.75" customHeight="1">
      <c r="A1247" s="50">
        <v>1230</v>
      </c>
      <c r="B1247" s="214" t="s">
        <v>16</v>
      </c>
      <c r="C1247" s="215"/>
      <c r="D1247" s="215"/>
      <c r="E1247" s="215"/>
      <c r="F1247" s="215"/>
      <c r="G1247" s="215"/>
      <c r="H1247" s="215"/>
      <c r="I1247" s="216"/>
    </row>
    <row r="1248" spans="1:9" ht="12.75">
      <c r="A1248" s="50">
        <v>1231</v>
      </c>
      <c r="B1248" s="34" t="s">
        <v>54</v>
      </c>
      <c r="C1248" s="7">
        <f aca="true" t="shared" si="66" ref="C1248:H1248">C1254+C1260</f>
        <v>1344.9</v>
      </c>
      <c r="D1248" s="7">
        <f t="shared" si="66"/>
        <v>100</v>
      </c>
      <c r="E1248" s="7">
        <f t="shared" si="66"/>
        <v>0</v>
      </c>
      <c r="F1248" s="7">
        <f t="shared" si="66"/>
        <v>244.9</v>
      </c>
      <c r="G1248" s="7">
        <f t="shared" si="66"/>
        <v>300</v>
      </c>
      <c r="H1248" s="7">
        <f t="shared" si="66"/>
        <v>400</v>
      </c>
      <c r="I1248" s="68"/>
    </row>
    <row r="1249" spans="1:9" ht="12.75">
      <c r="A1249" s="50">
        <v>1232</v>
      </c>
      <c r="B1249" s="39" t="s">
        <v>131</v>
      </c>
      <c r="C1249" s="7">
        <v>0</v>
      </c>
      <c r="D1249" s="7">
        <v>0</v>
      </c>
      <c r="E1249" s="7">
        <v>0</v>
      </c>
      <c r="F1249" s="7">
        <v>0</v>
      </c>
      <c r="G1249" s="7">
        <v>0</v>
      </c>
      <c r="H1249" s="7">
        <v>0</v>
      </c>
      <c r="I1249" s="68"/>
    </row>
    <row r="1250" spans="1:9" ht="12.75">
      <c r="A1250" s="50">
        <v>1233</v>
      </c>
      <c r="B1250" s="39" t="s">
        <v>132</v>
      </c>
      <c r="C1250" s="7">
        <v>0</v>
      </c>
      <c r="D1250" s="7">
        <v>0</v>
      </c>
      <c r="E1250" s="7">
        <v>0</v>
      </c>
      <c r="F1250" s="7">
        <v>0</v>
      </c>
      <c r="G1250" s="7">
        <v>0</v>
      </c>
      <c r="H1250" s="7">
        <v>0</v>
      </c>
      <c r="I1250" s="68"/>
    </row>
    <row r="1251" spans="1:9" ht="12.75">
      <c r="A1251" s="50">
        <v>1234</v>
      </c>
      <c r="B1251" s="39" t="s">
        <v>135</v>
      </c>
      <c r="C1251" s="7">
        <f aca="true" t="shared" si="67" ref="C1251:H1251">C1257+C1263</f>
        <v>1344.9</v>
      </c>
      <c r="D1251" s="7">
        <f t="shared" si="67"/>
        <v>100</v>
      </c>
      <c r="E1251" s="7">
        <f t="shared" si="67"/>
        <v>0</v>
      </c>
      <c r="F1251" s="7">
        <f t="shared" si="67"/>
        <v>244.9</v>
      </c>
      <c r="G1251" s="7">
        <f t="shared" si="67"/>
        <v>300</v>
      </c>
      <c r="H1251" s="7">
        <f t="shared" si="67"/>
        <v>400</v>
      </c>
      <c r="I1251" s="68"/>
    </row>
    <row r="1252" spans="1:9" ht="12.75">
      <c r="A1252" s="50">
        <v>1235</v>
      </c>
      <c r="B1252" s="39" t="s">
        <v>136</v>
      </c>
      <c r="C1252" s="7">
        <v>0</v>
      </c>
      <c r="D1252" s="7">
        <v>0</v>
      </c>
      <c r="E1252" s="7">
        <v>0</v>
      </c>
      <c r="F1252" s="7">
        <v>0</v>
      </c>
      <c r="G1252" s="7">
        <v>0</v>
      </c>
      <c r="H1252" s="7">
        <v>0</v>
      </c>
      <c r="I1252" s="68"/>
    </row>
    <row r="1253" spans="1:9" ht="12.75">
      <c r="A1253" s="50">
        <v>1236</v>
      </c>
      <c r="B1253" s="58" t="s">
        <v>383</v>
      </c>
      <c r="C1253" s="7"/>
      <c r="D1253" s="7"/>
      <c r="E1253" s="7"/>
      <c r="F1253" s="7"/>
      <c r="G1253" s="7"/>
      <c r="H1253" s="7"/>
      <c r="I1253" s="68"/>
    </row>
    <row r="1254" spans="1:9" ht="38.25">
      <c r="A1254" s="50">
        <v>1237</v>
      </c>
      <c r="B1254" s="59" t="s">
        <v>26</v>
      </c>
      <c r="C1254" s="7">
        <v>894.9</v>
      </c>
      <c r="D1254" s="7">
        <v>0</v>
      </c>
      <c r="E1254" s="7">
        <v>0</v>
      </c>
      <c r="F1254" s="7">
        <v>194.9</v>
      </c>
      <c r="G1254" s="7">
        <v>200</v>
      </c>
      <c r="H1254" s="7">
        <v>200</v>
      </c>
      <c r="I1254" s="68">
        <v>220</v>
      </c>
    </row>
    <row r="1255" spans="1:9" ht="12.75">
      <c r="A1255" s="50">
        <v>1238</v>
      </c>
      <c r="B1255" s="39" t="s">
        <v>131</v>
      </c>
      <c r="C1255" s="7">
        <v>0</v>
      </c>
      <c r="D1255" s="7">
        <v>0</v>
      </c>
      <c r="E1255" s="7">
        <v>0</v>
      </c>
      <c r="F1255" s="7">
        <v>0</v>
      </c>
      <c r="G1255" s="7">
        <v>0</v>
      </c>
      <c r="H1255" s="7">
        <v>0</v>
      </c>
      <c r="I1255" s="68"/>
    </row>
    <row r="1256" spans="1:9" ht="12.75">
      <c r="A1256" s="50">
        <v>1239</v>
      </c>
      <c r="B1256" s="39" t="s">
        <v>132</v>
      </c>
      <c r="C1256" s="7">
        <v>0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68"/>
    </row>
    <row r="1257" spans="1:9" ht="12.75">
      <c r="A1257" s="50">
        <v>1240</v>
      </c>
      <c r="B1257" s="39" t="s">
        <v>135</v>
      </c>
      <c r="C1257" s="7">
        <v>894.9</v>
      </c>
      <c r="D1257" s="7">
        <v>0</v>
      </c>
      <c r="E1257" s="7">
        <v>0</v>
      </c>
      <c r="F1257" s="7">
        <v>194.9</v>
      </c>
      <c r="G1257" s="7">
        <v>200</v>
      </c>
      <c r="H1257" s="7">
        <v>200</v>
      </c>
      <c r="I1257" s="68"/>
    </row>
    <row r="1258" spans="1:9" ht="12.75">
      <c r="A1258" s="50">
        <v>1241</v>
      </c>
      <c r="B1258" s="39" t="s">
        <v>136</v>
      </c>
      <c r="C1258" s="7">
        <v>0</v>
      </c>
      <c r="D1258" s="7">
        <v>0</v>
      </c>
      <c r="E1258" s="7">
        <v>0</v>
      </c>
      <c r="F1258" s="7">
        <v>0</v>
      </c>
      <c r="G1258" s="7">
        <v>0</v>
      </c>
      <c r="H1258" s="7">
        <v>0</v>
      </c>
      <c r="I1258" s="68"/>
    </row>
    <row r="1259" spans="1:9" ht="12.75">
      <c r="A1259" s="50">
        <v>1242</v>
      </c>
      <c r="B1259" s="58" t="s">
        <v>384</v>
      </c>
      <c r="C1259" s="7"/>
      <c r="D1259" s="7"/>
      <c r="E1259" s="7"/>
      <c r="F1259" s="7"/>
      <c r="G1259" s="7"/>
      <c r="H1259" s="7"/>
      <c r="I1259" s="68"/>
    </row>
    <row r="1260" spans="1:9" ht="63.75">
      <c r="A1260" s="50">
        <v>1243</v>
      </c>
      <c r="B1260" s="59" t="s">
        <v>27</v>
      </c>
      <c r="C1260" s="7">
        <v>450</v>
      </c>
      <c r="D1260" s="7">
        <v>100</v>
      </c>
      <c r="E1260" s="7">
        <v>0</v>
      </c>
      <c r="F1260" s="7">
        <v>50</v>
      </c>
      <c r="G1260" s="7">
        <v>100</v>
      </c>
      <c r="H1260" s="7">
        <v>200</v>
      </c>
      <c r="I1260" s="68">
        <v>220</v>
      </c>
    </row>
    <row r="1261" spans="1:9" ht="12.75" customHeight="1">
      <c r="A1261" s="50">
        <v>1244</v>
      </c>
      <c r="B1261" s="39" t="s">
        <v>131</v>
      </c>
      <c r="C1261" s="7">
        <v>0</v>
      </c>
      <c r="D1261" s="7">
        <v>0</v>
      </c>
      <c r="E1261" s="7">
        <v>0</v>
      </c>
      <c r="F1261" s="7">
        <v>0</v>
      </c>
      <c r="G1261" s="7">
        <v>0</v>
      </c>
      <c r="H1261" s="7">
        <v>0</v>
      </c>
      <c r="I1261" s="68"/>
    </row>
    <row r="1262" spans="1:9" ht="12.75">
      <c r="A1262" s="50">
        <v>1245</v>
      </c>
      <c r="B1262" s="39" t="s">
        <v>132</v>
      </c>
      <c r="C1262" s="7">
        <v>0</v>
      </c>
      <c r="D1262" s="7">
        <v>0</v>
      </c>
      <c r="E1262" s="7">
        <v>0</v>
      </c>
      <c r="F1262" s="7">
        <v>0</v>
      </c>
      <c r="G1262" s="7">
        <v>0</v>
      </c>
      <c r="H1262" s="7">
        <v>0</v>
      </c>
      <c r="I1262" s="68"/>
    </row>
    <row r="1263" spans="1:9" ht="12.75">
      <c r="A1263" s="50">
        <v>1246</v>
      </c>
      <c r="B1263" s="39" t="s">
        <v>135</v>
      </c>
      <c r="C1263" s="7">
        <v>450</v>
      </c>
      <c r="D1263" s="7">
        <v>100</v>
      </c>
      <c r="E1263" s="7">
        <v>0</v>
      </c>
      <c r="F1263" s="7">
        <v>50</v>
      </c>
      <c r="G1263" s="7">
        <v>100</v>
      </c>
      <c r="H1263" s="7">
        <v>200</v>
      </c>
      <c r="I1263" s="68"/>
    </row>
    <row r="1264" spans="1:9" ht="12.75">
      <c r="A1264" s="50">
        <v>1247</v>
      </c>
      <c r="B1264" s="39" t="s">
        <v>136</v>
      </c>
      <c r="C1264" s="7">
        <v>0</v>
      </c>
      <c r="D1264" s="7">
        <v>0</v>
      </c>
      <c r="E1264" s="7">
        <v>0</v>
      </c>
      <c r="F1264" s="7">
        <v>0</v>
      </c>
      <c r="G1264" s="7">
        <v>0</v>
      </c>
      <c r="H1264" s="7">
        <v>0</v>
      </c>
      <c r="I1264" s="68"/>
    </row>
    <row r="1265" spans="1:9" ht="28.5" customHeight="1">
      <c r="A1265" s="50">
        <v>1248</v>
      </c>
      <c r="B1265" s="214" t="s">
        <v>17</v>
      </c>
      <c r="C1265" s="215"/>
      <c r="D1265" s="215"/>
      <c r="E1265" s="215"/>
      <c r="F1265" s="215"/>
      <c r="G1265" s="215"/>
      <c r="H1265" s="215"/>
      <c r="I1265" s="216"/>
    </row>
    <row r="1266" spans="1:9" ht="12.75">
      <c r="A1266" s="50">
        <v>1249</v>
      </c>
      <c r="B1266" s="34" t="s">
        <v>54</v>
      </c>
      <c r="C1266" s="7">
        <f aca="true" t="shared" si="68" ref="C1266:H1266">C1271</f>
        <v>0</v>
      </c>
      <c r="D1266" s="7">
        <f t="shared" si="68"/>
        <v>0</v>
      </c>
      <c r="E1266" s="7">
        <f t="shared" si="68"/>
        <v>0</v>
      </c>
      <c r="F1266" s="7">
        <f t="shared" si="68"/>
        <v>0</v>
      </c>
      <c r="G1266" s="7">
        <f t="shared" si="68"/>
        <v>0</v>
      </c>
      <c r="H1266" s="7">
        <f t="shared" si="68"/>
        <v>0</v>
      </c>
      <c r="I1266" s="68"/>
    </row>
    <row r="1267" spans="1:9" ht="12.75">
      <c r="A1267" s="50">
        <v>1250</v>
      </c>
      <c r="B1267" s="39" t="s">
        <v>131</v>
      </c>
      <c r="C1267" s="7">
        <v>0</v>
      </c>
      <c r="D1267" s="7">
        <v>0</v>
      </c>
      <c r="E1267" s="7">
        <v>0</v>
      </c>
      <c r="F1267" s="7">
        <v>0</v>
      </c>
      <c r="G1267" s="7">
        <v>0</v>
      </c>
      <c r="H1267" s="7">
        <v>0</v>
      </c>
      <c r="I1267" s="68"/>
    </row>
    <row r="1268" spans="1:9" ht="12.75">
      <c r="A1268" s="50">
        <v>1251</v>
      </c>
      <c r="B1268" s="39" t="s">
        <v>132</v>
      </c>
      <c r="C1268" s="7">
        <v>0</v>
      </c>
      <c r="D1268" s="7">
        <v>0</v>
      </c>
      <c r="E1268" s="7">
        <v>0</v>
      </c>
      <c r="F1268" s="7">
        <v>0</v>
      </c>
      <c r="G1268" s="7">
        <v>0</v>
      </c>
      <c r="H1268" s="7">
        <v>0</v>
      </c>
      <c r="I1268" s="68"/>
    </row>
    <row r="1269" spans="1:9" ht="12.75">
      <c r="A1269" s="50">
        <v>1252</v>
      </c>
      <c r="B1269" s="39" t="s">
        <v>135</v>
      </c>
      <c r="C1269" s="7">
        <v>0</v>
      </c>
      <c r="D1269" s="7">
        <v>0</v>
      </c>
      <c r="E1269" s="7">
        <v>0</v>
      </c>
      <c r="F1269" s="7">
        <v>0</v>
      </c>
      <c r="G1269" s="7">
        <v>0</v>
      </c>
      <c r="H1269" s="7">
        <v>0</v>
      </c>
      <c r="I1269" s="68"/>
    </row>
    <row r="1270" spans="1:9" ht="12.75">
      <c r="A1270" s="50">
        <v>1253</v>
      </c>
      <c r="B1270" s="39" t="s">
        <v>136</v>
      </c>
      <c r="C1270" s="7">
        <v>0</v>
      </c>
      <c r="D1270" s="7">
        <v>0</v>
      </c>
      <c r="E1270" s="7">
        <v>0</v>
      </c>
      <c r="F1270" s="7">
        <v>0</v>
      </c>
      <c r="G1270" s="7">
        <v>0</v>
      </c>
      <c r="H1270" s="7">
        <v>0</v>
      </c>
      <c r="I1270" s="68"/>
    </row>
    <row r="1271" spans="1:9" ht="12.75">
      <c r="A1271" s="50">
        <v>1254</v>
      </c>
      <c r="B1271" s="58" t="s">
        <v>385</v>
      </c>
      <c r="C1271" s="7">
        <v>0</v>
      </c>
      <c r="D1271" s="7">
        <v>0</v>
      </c>
      <c r="E1271" s="7">
        <v>0</v>
      </c>
      <c r="F1271" s="7">
        <v>0</v>
      </c>
      <c r="G1271" s="7">
        <v>0</v>
      </c>
      <c r="H1271" s="7">
        <v>0</v>
      </c>
      <c r="I1271" s="68"/>
    </row>
    <row r="1272" spans="1:9" ht="51">
      <c r="A1272" s="50">
        <v>1255</v>
      </c>
      <c r="B1272" s="59" t="s">
        <v>18</v>
      </c>
      <c r="C1272" s="7">
        <v>0</v>
      </c>
      <c r="D1272" s="7">
        <v>0</v>
      </c>
      <c r="E1272" s="7">
        <v>0</v>
      </c>
      <c r="F1272" s="7">
        <v>0</v>
      </c>
      <c r="G1272" s="7">
        <v>0</v>
      </c>
      <c r="H1272" s="7">
        <v>0</v>
      </c>
      <c r="I1272" s="68">
        <v>222</v>
      </c>
    </row>
    <row r="1273" spans="1:9" ht="12.75" customHeight="1">
      <c r="A1273" s="50">
        <v>1256</v>
      </c>
      <c r="B1273" s="39" t="s">
        <v>131</v>
      </c>
      <c r="C1273" s="7">
        <v>0</v>
      </c>
      <c r="D1273" s="7">
        <v>0</v>
      </c>
      <c r="E1273" s="7">
        <v>0</v>
      </c>
      <c r="F1273" s="7">
        <v>0</v>
      </c>
      <c r="G1273" s="7">
        <v>0</v>
      </c>
      <c r="H1273" s="7">
        <v>0</v>
      </c>
      <c r="I1273" s="68"/>
    </row>
    <row r="1274" spans="1:9" ht="12.75">
      <c r="A1274" s="50">
        <v>1257</v>
      </c>
      <c r="B1274" s="39" t="s">
        <v>132</v>
      </c>
      <c r="C1274" s="7">
        <v>0</v>
      </c>
      <c r="D1274" s="7">
        <v>0</v>
      </c>
      <c r="E1274" s="7">
        <v>0</v>
      </c>
      <c r="F1274" s="7">
        <v>0</v>
      </c>
      <c r="G1274" s="7">
        <v>0</v>
      </c>
      <c r="H1274" s="7">
        <v>0</v>
      </c>
      <c r="I1274" s="68"/>
    </row>
    <row r="1275" spans="1:9" ht="12.75">
      <c r="A1275" s="50">
        <v>1258</v>
      </c>
      <c r="B1275" s="39" t="s">
        <v>135</v>
      </c>
      <c r="C1275" s="7">
        <v>0</v>
      </c>
      <c r="D1275" s="7">
        <v>0</v>
      </c>
      <c r="E1275" s="7">
        <v>0</v>
      </c>
      <c r="F1275" s="7">
        <v>0</v>
      </c>
      <c r="G1275" s="7">
        <v>0</v>
      </c>
      <c r="H1275" s="7">
        <v>0</v>
      </c>
      <c r="I1275" s="68"/>
    </row>
    <row r="1276" spans="1:9" ht="12.75">
      <c r="A1276" s="50">
        <v>1259</v>
      </c>
      <c r="B1276" s="39" t="s">
        <v>136</v>
      </c>
      <c r="C1276" s="7">
        <v>0</v>
      </c>
      <c r="D1276" s="7">
        <v>0</v>
      </c>
      <c r="E1276" s="7">
        <v>0</v>
      </c>
      <c r="F1276" s="7">
        <v>0</v>
      </c>
      <c r="G1276" s="7">
        <v>0</v>
      </c>
      <c r="H1276" s="7">
        <v>0</v>
      </c>
      <c r="I1276" s="68"/>
    </row>
    <row r="1277" spans="1:9" ht="28.5" customHeight="1">
      <c r="A1277" s="50">
        <v>1260</v>
      </c>
      <c r="B1277" s="214" t="s">
        <v>19</v>
      </c>
      <c r="C1277" s="215"/>
      <c r="D1277" s="215"/>
      <c r="E1277" s="215"/>
      <c r="F1277" s="215"/>
      <c r="G1277" s="215"/>
      <c r="H1277" s="215"/>
      <c r="I1277" s="216"/>
    </row>
    <row r="1278" spans="1:9" ht="12.75">
      <c r="A1278" s="50">
        <v>1261</v>
      </c>
      <c r="B1278" s="34" t="s">
        <v>54</v>
      </c>
      <c r="C1278" s="7">
        <v>0</v>
      </c>
      <c r="D1278" s="7">
        <v>0</v>
      </c>
      <c r="E1278" s="7">
        <v>0</v>
      </c>
      <c r="F1278" s="7">
        <v>0</v>
      </c>
      <c r="G1278" s="7">
        <v>0</v>
      </c>
      <c r="H1278" s="7">
        <v>0</v>
      </c>
      <c r="I1278" s="68"/>
    </row>
    <row r="1279" spans="1:9" ht="12.75">
      <c r="A1279" s="50">
        <v>1262</v>
      </c>
      <c r="B1279" s="39" t="s">
        <v>131</v>
      </c>
      <c r="C1279" s="7">
        <v>0</v>
      </c>
      <c r="D1279" s="7">
        <v>0</v>
      </c>
      <c r="E1279" s="7">
        <v>0</v>
      </c>
      <c r="F1279" s="7">
        <v>0</v>
      </c>
      <c r="G1279" s="7">
        <v>0</v>
      </c>
      <c r="H1279" s="7">
        <v>0</v>
      </c>
      <c r="I1279" s="68"/>
    </row>
    <row r="1280" spans="1:9" ht="12.75">
      <c r="A1280" s="50">
        <v>1263</v>
      </c>
      <c r="B1280" s="39" t="s">
        <v>132</v>
      </c>
      <c r="C1280" s="7">
        <v>0</v>
      </c>
      <c r="D1280" s="7">
        <v>0</v>
      </c>
      <c r="E1280" s="7">
        <v>0</v>
      </c>
      <c r="F1280" s="7">
        <v>0</v>
      </c>
      <c r="G1280" s="7">
        <v>0</v>
      </c>
      <c r="H1280" s="7">
        <v>0</v>
      </c>
      <c r="I1280" s="68"/>
    </row>
    <row r="1281" spans="1:9" ht="12.75">
      <c r="A1281" s="50">
        <v>1264</v>
      </c>
      <c r="B1281" s="39" t="s">
        <v>135</v>
      </c>
      <c r="C1281" s="7">
        <v>0</v>
      </c>
      <c r="D1281" s="7">
        <v>0</v>
      </c>
      <c r="E1281" s="7">
        <v>0</v>
      </c>
      <c r="F1281" s="7">
        <v>0</v>
      </c>
      <c r="G1281" s="7">
        <v>0</v>
      </c>
      <c r="H1281" s="7">
        <v>0</v>
      </c>
      <c r="I1281" s="68"/>
    </row>
    <row r="1282" spans="1:9" ht="12.75">
      <c r="A1282" s="50">
        <v>1265</v>
      </c>
      <c r="B1282" s="39" t="s">
        <v>136</v>
      </c>
      <c r="C1282" s="7">
        <v>0</v>
      </c>
      <c r="D1282" s="7">
        <v>0</v>
      </c>
      <c r="E1282" s="7">
        <v>0</v>
      </c>
      <c r="F1282" s="7">
        <v>0</v>
      </c>
      <c r="G1282" s="7">
        <v>0</v>
      </c>
      <c r="H1282" s="7">
        <v>0</v>
      </c>
      <c r="I1282" s="68"/>
    </row>
    <row r="1283" spans="1:9" ht="12.75">
      <c r="A1283" s="50">
        <v>1266</v>
      </c>
      <c r="B1283" s="58" t="s">
        <v>386</v>
      </c>
      <c r="C1283" s="7">
        <v>0</v>
      </c>
      <c r="D1283" s="7">
        <v>0</v>
      </c>
      <c r="E1283" s="7">
        <v>0</v>
      </c>
      <c r="F1283" s="7">
        <v>0</v>
      </c>
      <c r="G1283" s="7">
        <v>0</v>
      </c>
      <c r="H1283" s="7">
        <v>0</v>
      </c>
      <c r="I1283" s="68"/>
    </row>
    <row r="1284" spans="1:9" ht="67.5" customHeight="1">
      <c r="A1284" s="50">
        <v>1267</v>
      </c>
      <c r="B1284" s="59" t="s">
        <v>20</v>
      </c>
      <c r="C1284" s="7">
        <v>0</v>
      </c>
      <c r="D1284" s="7">
        <v>0</v>
      </c>
      <c r="E1284" s="7">
        <v>0</v>
      </c>
      <c r="F1284" s="7">
        <v>0</v>
      </c>
      <c r="G1284" s="7">
        <v>0</v>
      </c>
      <c r="H1284" s="7">
        <v>0</v>
      </c>
      <c r="I1284" s="68">
        <v>224</v>
      </c>
    </row>
    <row r="1285" spans="1:9" ht="12.75" customHeight="1">
      <c r="A1285" s="50">
        <v>1268</v>
      </c>
      <c r="B1285" s="39" t="s">
        <v>131</v>
      </c>
      <c r="C1285" s="7">
        <v>0</v>
      </c>
      <c r="D1285" s="7">
        <v>0</v>
      </c>
      <c r="E1285" s="7">
        <v>0</v>
      </c>
      <c r="F1285" s="7">
        <v>0</v>
      </c>
      <c r="G1285" s="7">
        <v>0</v>
      </c>
      <c r="H1285" s="7">
        <v>0</v>
      </c>
      <c r="I1285" s="68"/>
    </row>
    <row r="1286" spans="1:9" ht="12.75">
      <c r="A1286" s="50">
        <v>1269</v>
      </c>
      <c r="B1286" s="39" t="s">
        <v>132</v>
      </c>
      <c r="C1286" s="7">
        <v>0</v>
      </c>
      <c r="D1286" s="7">
        <v>0</v>
      </c>
      <c r="E1286" s="7">
        <v>0</v>
      </c>
      <c r="F1286" s="7">
        <v>0</v>
      </c>
      <c r="G1286" s="7">
        <v>0</v>
      </c>
      <c r="H1286" s="7">
        <v>0</v>
      </c>
      <c r="I1286" s="68"/>
    </row>
    <row r="1287" spans="1:9" ht="12.75">
      <c r="A1287" s="50">
        <v>1270</v>
      </c>
      <c r="B1287" s="39" t="s">
        <v>135</v>
      </c>
      <c r="C1287" s="7">
        <v>0</v>
      </c>
      <c r="D1287" s="7">
        <v>0</v>
      </c>
      <c r="E1287" s="7">
        <v>0</v>
      </c>
      <c r="F1287" s="7">
        <v>0</v>
      </c>
      <c r="G1287" s="7">
        <v>0</v>
      </c>
      <c r="H1287" s="7">
        <v>0</v>
      </c>
      <c r="I1287" s="68"/>
    </row>
    <row r="1288" spans="1:9" ht="12.75">
      <c r="A1288" s="50">
        <v>1271</v>
      </c>
      <c r="B1288" s="39" t="s">
        <v>136</v>
      </c>
      <c r="C1288" s="7">
        <v>0</v>
      </c>
      <c r="D1288" s="7">
        <v>0</v>
      </c>
      <c r="E1288" s="7">
        <v>0</v>
      </c>
      <c r="F1288" s="7">
        <v>0</v>
      </c>
      <c r="G1288" s="7">
        <v>0</v>
      </c>
      <c r="H1288" s="7">
        <v>0</v>
      </c>
      <c r="I1288" s="68"/>
    </row>
    <row r="1289" spans="1:9" ht="12.75">
      <c r="A1289" s="50">
        <v>1272</v>
      </c>
      <c r="B1289" s="214" t="s">
        <v>21</v>
      </c>
      <c r="C1289" s="215"/>
      <c r="D1289" s="215"/>
      <c r="E1289" s="215"/>
      <c r="F1289" s="215"/>
      <c r="G1289" s="215"/>
      <c r="H1289" s="215"/>
      <c r="I1289" s="216"/>
    </row>
    <row r="1290" spans="1:9" ht="12.75">
      <c r="A1290" s="50">
        <v>1273</v>
      </c>
      <c r="B1290" s="34" t="s">
        <v>54</v>
      </c>
      <c r="C1290" s="7">
        <v>0</v>
      </c>
      <c r="D1290" s="7">
        <v>0</v>
      </c>
      <c r="E1290" s="7">
        <v>0</v>
      </c>
      <c r="F1290" s="7">
        <v>0</v>
      </c>
      <c r="G1290" s="7">
        <v>0</v>
      </c>
      <c r="H1290" s="7">
        <v>0</v>
      </c>
      <c r="I1290" s="68"/>
    </row>
    <row r="1291" spans="1:9" ht="12.75">
      <c r="A1291" s="50">
        <v>1274</v>
      </c>
      <c r="B1291" s="39" t="s">
        <v>131</v>
      </c>
      <c r="C1291" s="7">
        <v>0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68"/>
    </row>
    <row r="1292" spans="1:9" ht="12.75">
      <c r="A1292" s="50">
        <v>1275</v>
      </c>
      <c r="B1292" s="39" t="s">
        <v>132</v>
      </c>
      <c r="C1292" s="7">
        <v>0</v>
      </c>
      <c r="D1292" s="7">
        <v>0</v>
      </c>
      <c r="E1292" s="7">
        <v>0</v>
      </c>
      <c r="F1292" s="7">
        <v>0</v>
      </c>
      <c r="G1292" s="7">
        <v>0</v>
      </c>
      <c r="H1292" s="7">
        <v>0</v>
      </c>
      <c r="I1292" s="68"/>
    </row>
    <row r="1293" spans="1:9" ht="12.75">
      <c r="A1293" s="50">
        <v>1276</v>
      </c>
      <c r="B1293" s="39" t="s">
        <v>135</v>
      </c>
      <c r="C1293" s="7">
        <v>0</v>
      </c>
      <c r="D1293" s="7">
        <v>0</v>
      </c>
      <c r="E1293" s="7">
        <v>0</v>
      </c>
      <c r="F1293" s="7">
        <v>0</v>
      </c>
      <c r="G1293" s="7">
        <v>0</v>
      </c>
      <c r="H1293" s="7">
        <v>0</v>
      </c>
      <c r="I1293" s="68"/>
    </row>
    <row r="1294" spans="1:9" ht="12.75">
      <c r="A1294" s="50">
        <v>1277</v>
      </c>
      <c r="B1294" s="39" t="s">
        <v>136</v>
      </c>
      <c r="C1294" s="7">
        <v>0</v>
      </c>
      <c r="D1294" s="7">
        <v>0</v>
      </c>
      <c r="E1294" s="7">
        <v>0</v>
      </c>
      <c r="F1294" s="7">
        <v>0</v>
      </c>
      <c r="G1294" s="7">
        <v>0</v>
      </c>
      <c r="H1294" s="7">
        <v>0</v>
      </c>
      <c r="I1294" s="68"/>
    </row>
    <row r="1295" spans="1:9" ht="12.75">
      <c r="A1295" s="50">
        <v>1278</v>
      </c>
      <c r="B1295" s="58" t="s">
        <v>387</v>
      </c>
      <c r="C1295" s="7">
        <v>0</v>
      </c>
      <c r="D1295" s="7">
        <v>0</v>
      </c>
      <c r="E1295" s="7">
        <v>0</v>
      </c>
      <c r="F1295" s="7">
        <v>0</v>
      </c>
      <c r="G1295" s="7">
        <v>0</v>
      </c>
      <c r="H1295" s="7">
        <v>0</v>
      </c>
      <c r="I1295" s="68"/>
    </row>
    <row r="1296" spans="1:9" ht="12.75">
      <c r="A1296" s="50">
        <v>1279</v>
      </c>
      <c r="B1296" s="59" t="s">
        <v>22</v>
      </c>
      <c r="C1296" s="7">
        <v>0</v>
      </c>
      <c r="D1296" s="7">
        <v>0</v>
      </c>
      <c r="E1296" s="7">
        <v>0</v>
      </c>
      <c r="F1296" s="7">
        <v>0</v>
      </c>
      <c r="G1296" s="7">
        <v>0</v>
      </c>
      <c r="H1296" s="7">
        <v>0</v>
      </c>
      <c r="I1296" s="68">
        <v>226</v>
      </c>
    </row>
    <row r="1297" spans="1:9" ht="12.75" customHeight="1">
      <c r="A1297" s="50">
        <v>1280</v>
      </c>
      <c r="B1297" s="39" t="s">
        <v>131</v>
      </c>
      <c r="C1297" s="7">
        <v>0</v>
      </c>
      <c r="D1297" s="7">
        <v>0</v>
      </c>
      <c r="E1297" s="7">
        <v>0</v>
      </c>
      <c r="F1297" s="7">
        <v>0</v>
      </c>
      <c r="G1297" s="7">
        <v>0</v>
      </c>
      <c r="H1297" s="7">
        <v>0</v>
      </c>
      <c r="I1297" s="68"/>
    </row>
    <row r="1298" spans="1:9" ht="12.75">
      <c r="A1298" s="50">
        <v>1281</v>
      </c>
      <c r="B1298" s="39" t="s">
        <v>132</v>
      </c>
      <c r="C1298" s="7">
        <v>0</v>
      </c>
      <c r="D1298" s="7">
        <v>0</v>
      </c>
      <c r="E1298" s="7">
        <v>0</v>
      </c>
      <c r="F1298" s="7">
        <v>0</v>
      </c>
      <c r="G1298" s="7">
        <v>0</v>
      </c>
      <c r="H1298" s="7">
        <v>0</v>
      </c>
      <c r="I1298" s="68"/>
    </row>
    <row r="1299" spans="1:9" ht="12.75">
      <c r="A1299" s="50">
        <v>1282</v>
      </c>
      <c r="B1299" s="39" t="s">
        <v>135</v>
      </c>
      <c r="C1299" s="7">
        <v>0</v>
      </c>
      <c r="D1299" s="7">
        <v>0</v>
      </c>
      <c r="E1299" s="7">
        <v>0</v>
      </c>
      <c r="F1299" s="7">
        <v>0</v>
      </c>
      <c r="G1299" s="7">
        <v>0</v>
      </c>
      <c r="H1299" s="7">
        <v>0</v>
      </c>
      <c r="I1299" s="68"/>
    </row>
    <row r="1300" spans="1:9" ht="12.75">
      <c r="A1300" s="50">
        <v>1283</v>
      </c>
      <c r="B1300" s="39" t="s">
        <v>136</v>
      </c>
      <c r="C1300" s="7">
        <v>0</v>
      </c>
      <c r="D1300" s="7">
        <v>0</v>
      </c>
      <c r="E1300" s="7">
        <v>0</v>
      </c>
      <c r="F1300" s="7">
        <v>0</v>
      </c>
      <c r="G1300" s="7">
        <v>0</v>
      </c>
      <c r="H1300" s="7">
        <v>0</v>
      </c>
      <c r="I1300" s="68"/>
    </row>
    <row r="1301" spans="1:9" ht="12.75">
      <c r="A1301" s="50">
        <v>1284</v>
      </c>
      <c r="B1301" s="214" t="s">
        <v>23</v>
      </c>
      <c r="C1301" s="215"/>
      <c r="D1301" s="215"/>
      <c r="E1301" s="215"/>
      <c r="F1301" s="215"/>
      <c r="G1301" s="215"/>
      <c r="H1301" s="215"/>
      <c r="I1301" s="216"/>
    </row>
    <row r="1302" spans="1:9" ht="12.75">
      <c r="A1302" s="50">
        <v>1285</v>
      </c>
      <c r="B1302" s="34" t="s">
        <v>54</v>
      </c>
      <c r="C1302" s="7">
        <f aca="true" t="shared" si="69" ref="C1302:H1302">C1308</f>
        <v>315.2</v>
      </c>
      <c r="D1302" s="7">
        <f t="shared" si="69"/>
        <v>50</v>
      </c>
      <c r="E1302" s="7">
        <f t="shared" si="69"/>
        <v>50</v>
      </c>
      <c r="F1302" s="7">
        <f t="shared" si="69"/>
        <v>60</v>
      </c>
      <c r="G1302" s="7">
        <f t="shared" si="69"/>
        <v>60</v>
      </c>
      <c r="H1302" s="7">
        <f t="shared" si="69"/>
        <v>48.1</v>
      </c>
      <c r="I1302" s="68"/>
    </row>
    <row r="1303" spans="1:9" ht="12.75">
      <c r="A1303" s="50">
        <v>1286</v>
      </c>
      <c r="B1303" s="39" t="s">
        <v>131</v>
      </c>
      <c r="C1303" s="7">
        <v>0</v>
      </c>
      <c r="D1303" s="7">
        <v>0</v>
      </c>
      <c r="E1303" s="7">
        <v>0</v>
      </c>
      <c r="F1303" s="7">
        <v>0</v>
      </c>
      <c r="G1303" s="7">
        <v>0</v>
      </c>
      <c r="H1303" s="7">
        <v>0</v>
      </c>
      <c r="I1303" s="68"/>
    </row>
    <row r="1304" spans="1:9" ht="12.75">
      <c r="A1304" s="50">
        <v>1287</v>
      </c>
      <c r="B1304" s="39" t="s">
        <v>132</v>
      </c>
      <c r="C1304" s="7">
        <v>0</v>
      </c>
      <c r="D1304" s="7">
        <v>0</v>
      </c>
      <c r="E1304" s="7">
        <v>0</v>
      </c>
      <c r="F1304" s="7">
        <v>0</v>
      </c>
      <c r="G1304" s="7">
        <v>0</v>
      </c>
      <c r="H1304" s="7">
        <v>0</v>
      </c>
      <c r="I1304" s="68"/>
    </row>
    <row r="1305" spans="1:9" ht="12.75">
      <c r="A1305" s="50">
        <v>1288</v>
      </c>
      <c r="B1305" s="39" t="s">
        <v>135</v>
      </c>
      <c r="C1305" s="7">
        <f aca="true" t="shared" si="70" ref="C1305:H1305">C1311</f>
        <v>315.2</v>
      </c>
      <c r="D1305" s="7">
        <f t="shared" si="70"/>
        <v>50</v>
      </c>
      <c r="E1305" s="7">
        <f t="shared" si="70"/>
        <v>50</v>
      </c>
      <c r="F1305" s="7">
        <f t="shared" si="70"/>
        <v>60</v>
      </c>
      <c r="G1305" s="7">
        <f t="shared" si="70"/>
        <v>60</v>
      </c>
      <c r="H1305" s="7">
        <f t="shared" si="70"/>
        <v>48.1</v>
      </c>
      <c r="I1305" s="68"/>
    </row>
    <row r="1306" spans="1:9" ht="12.75">
      <c r="A1306" s="50">
        <v>1289</v>
      </c>
      <c r="B1306" s="39" t="s">
        <v>136</v>
      </c>
      <c r="C1306" s="7">
        <v>0</v>
      </c>
      <c r="D1306" s="7">
        <v>0</v>
      </c>
      <c r="E1306" s="7">
        <v>0</v>
      </c>
      <c r="F1306" s="7">
        <v>0</v>
      </c>
      <c r="G1306" s="7">
        <v>0</v>
      </c>
      <c r="H1306" s="7">
        <v>0</v>
      </c>
      <c r="I1306" s="68"/>
    </row>
    <row r="1307" spans="1:9" ht="12.75">
      <c r="A1307" s="50">
        <v>1290</v>
      </c>
      <c r="B1307" s="58" t="s">
        <v>388</v>
      </c>
      <c r="C1307" s="7"/>
      <c r="D1307" s="7"/>
      <c r="E1307" s="7"/>
      <c r="F1307" s="7"/>
      <c r="G1307" s="7"/>
      <c r="H1307" s="7"/>
      <c r="I1307" s="68"/>
    </row>
    <row r="1308" spans="1:9" ht="25.5">
      <c r="A1308" s="50">
        <v>1291</v>
      </c>
      <c r="B1308" s="59" t="s">
        <v>28</v>
      </c>
      <c r="C1308" s="7">
        <v>315.2</v>
      </c>
      <c r="D1308" s="7">
        <v>50</v>
      </c>
      <c r="E1308" s="7">
        <v>50</v>
      </c>
      <c r="F1308" s="7">
        <v>60</v>
      </c>
      <c r="G1308" s="7">
        <v>60</v>
      </c>
      <c r="H1308" s="7">
        <v>48.1</v>
      </c>
      <c r="I1308" s="68">
        <v>228</v>
      </c>
    </row>
    <row r="1309" spans="1:9" ht="12.75" customHeight="1">
      <c r="A1309" s="50">
        <v>1292</v>
      </c>
      <c r="B1309" s="39" t="s">
        <v>131</v>
      </c>
      <c r="C1309" s="7">
        <v>0</v>
      </c>
      <c r="D1309" s="7">
        <v>0</v>
      </c>
      <c r="E1309" s="7">
        <v>0</v>
      </c>
      <c r="F1309" s="7">
        <v>0</v>
      </c>
      <c r="G1309" s="7">
        <v>0</v>
      </c>
      <c r="H1309" s="7">
        <v>0</v>
      </c>
      <c r="I1309" s="68"/>
    </row>
    <row r="1310" spans="1:9" ht="12.75">
      <c r="A1310" s="50">
        <v>1293</v>
      </c>
      <c r="B1310" s="39" t="s">
        <v>132</v>
      </c>
      <c r="C1310" s="7">
        <v>0</v>
      </c>
      <c r="D1310" s="7">
        <v>0</v>
      </c>
      <c r="E1310" s="7">
        <v>0</v>
      </c>
      <c r="F1310" s="7">
        <v>0</v>
      </c>
      <c r="G1310" s="7">
        <v>0</v>
      </c>
      <c r="H1310" s="7">
        <v>0</v>
      </c>
      <c r="I1310" s="68"/>
    </row>
    <row r="1311" spans="1:9" ht="12.75">
      <c r="A1311" s="50">
        <v>1294</v>
      </c>
      <c r="B1311" s="39" t="s">
        <v>135</v>
      </c>
      <c r="C1311" s="7">
        <v>315.2</v>
      </c>
      <c r="D1311" s="7">
        <v>50</v>
      </c>
      <c r="E1311" s="7">
        <v>50</v>
      </c>
      <c r="F1311" s="7">
        <v>60</v>
      </c>
      <c r="G1311" s="7">
        <v>60</v>
      </c>
      <c r="H1311" s="7">
        <v>48.1</v>
      </c>
      <c r="I1311" s="68"/>
    </row>
    <row r="1312" spans="1:9" ht="12.75">
      <c r="A1312" s="50">
        <v>1295</v>
      </c>
      <c r="B1312" s="39" t="s">
        <v>136</v>
      </c>
      <c r="C1312" s="7">
        <v>0</v>
      </c>
      <c r="D1312" s="7">
        <v>0</v>
      </c>
      <c r="E1312" s="7">
        <v>0</v>
      </c>
      <c r="F1312" s="7">
        <v>0</v>
      </c>
      <c r="G1312" s="7">
        <v>0</v>
      </c>
      <c r="H1312" s="7">
        <v>0</v>
      </c>
      <c r="I1312" s="68"/>
    </row>
    <row r="1313" spans="1:9" ht="12.75">
      <c r="A1313" s="50">
        <v>1296</v>
      </c>
      <c r="B1313" s="214" t="s">
        <v>24</v>
      </c>
      <c r="C1313" s="215"/>
      <c r="D1313" s="215"/>
      <c r="E1313" s="215"/>
      <c r="F1313" s="215"/>
      <c r="G1313" s="215"/>
      <c r="H1313" s="215"/>
      <c r="I1313" s="216"/>
    </row>
    <row r="1314" spans="1:9" ht="12.75">
      <c r="A1314" s="50">
        <v>1297</v>
      </c>
      <c r="B1314" s="34" t="s">
        <v>54</v>
      </c>
      <c r="C1314" s="7">
        <f aca="true" t="shared" si="71" ref="C1314:H1314">C1320</f>
        <v>1122.2</v>
      </c>
      <c r="D1314" s="7">
        <f t="shared" si="71"/>
        <v>219</v>
      </c>
      <c r="E1314" s="7">
        <f t="shared" si="71"/>
        <v>232.9</v>
      </c>
      <c r="F1314" s="7">
        <f t="shared" si="71"/>
        <v>237.4</v>
      </c>
      <c r="G1314" s="7">
        <f t="shared" si="71"/>
        <v>252.9</v>
      </c>
      <c r="H1314" s="7">
        <f t="shared" si="71"/>
        <v>81</v>
      </c>
      <c r="I1314" s="68"/>
    </row>
    <row r="1315" spans="1:9" ht="12.75">
      <c r="A1315" s="50">
        <v>1298</v>
      </c>
      <c r="B1315" s="39" t="s">
        <v>131</v>
      </c>
      <c r="C1315" s="7">
        <v>0</v>
      </c>
      <c r="D1315" s="7">
        <v>0</v>
      </c>
      <c r="E1315" s="7">
        <v>0</v>
      </c>
      <c r="F1315" s="7">
        <v>0</v>
      </c>
      <c r="G1315" s="7">
        <v>0</v>
      </c>
      <c r="H1315" s="7">
        <v>0</v>
      </c>
      <c r="I1315" s="68"/>
    </row>
    <row r="1316" spans="1:9" ht="12.75">
      <c r="A1316" s="50">
        <v>1299</v>
      </c>
      <c r="B1316" s="39" t="s">
        <v>132</v>
      </c>
      <c r="C1316" s="7">
        <v>0</v>
      </c>
      <c r="D1316" s="7">
        <v>0</v>
      </c>
      <c r="E1316" s="7">
        <v>0</v>
      </c>
      <c r="F1316" s="7">
        <v>0</v>
      </c>
      <c r="G1316" s="7">
        <v>0</v>
      </c>
      <c r="H1316" s="7">
        <v>0</v>
      </c>
      <c r="I1316" s="68"/>
    </row>
    <row r="1317" spans="1:9" ht="12.75">
      <c r="A1317" s="50">
        <v>1300</v>
      </c>
      <c r="B1317" s="39" t="s">
        <v>135</v>
      </c>
      <c r="C1317" s="7">
        <f aca="true" t="shared" si="72" ref="C1317:H1317">C1323</f>
        <v>1122.2</v>
      </c>
      <c r="D1317" s="7">
        <f t="shared" si="72"/>
        <v>219</v>
      </c>
      <c r="E1317" s="7">
        <f t="shared" si="72"/>
        <v>232.9</v>
      </c>
      <c r="F1317" s="7">
        <f t="shared" si="72"/>
        <v>237.4</v>
      </c>
      <c r="G1317" s="7">
        <f t="shared" si="72"/>
        <v>252.9</v>
      </c>
      <c r="H1317" s="7">
        <f t="shared" si="72"/>
        <v>81</v>
      </c>
      <c r="I1317" s="68"/>
    </row>
    <row r="1318" spans="1:9" ht="12.75">
      <c r="A1318" s="50">
        <v>1301</v>
      </c>
      <c r="B1318" s="39" t="s">
        <v>136</v>
      </c>
      <c r="C1318" s="7">
        <v>0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68"/>
    </row>
    <row r="1319" spans="1:9" ht="12.75">
      <c r="A1319" s="50">
        <v>1302</v>
      </c>
      <c r="B1319" s="58" t="s">
        <v>389</v>
      </c>
      <c r="C1319" s="7"/>
      <c r="D1319" s="7"/>
      <c r="E1319" s="7"/>
      <c r="F1319" s="7"/>
      <c r="G1319" s="7"/>
      <c r="H1319" s="7"/>
      <c r="I1319" s="68"/>
    </row>
    <row r="1320" spans="1:9" ht="38.25">
      <c r="A1320" s="50">
        <v>1303</v>
      </c>
      <c r="B1320" s="59" t="s">
        <v>29</v>
      </c>
      <c r="C1320" s="7">
        <v>1122.2</v>
      </c>
      <c r="D1320" s="7">
        <v>219</v>
      </c>
      <c r="E1320" s="7">
        <v>232.9</v>
      </c>
      <c r="F1320" s="7">
        <v>237.4</v>
      </c>
      <c r="G1320" s="7">
        <v>252.9</v>
      </c>
      <c r="H1320" s="7">
        <v>81</v>
      </c>
      <c r="I1320" s="68">
        <v>230</v>
      </c>
    </row>
    <row r="1321" spans="1:9" ht="12.75" customHeight="1">
      <c r="A1321" s="50">
        <v>1304</v>
      </c>
      <c r="B1321" s="39" t="s">
        <v>131</v>
      </c>
      <c r="C1321" s="7">
        <v>0</v>
      </c>
      <c r="D1321" s="7">
        <v>0</v>
      </c>
      <c r="E1321" s="7">
        <v>0</v>
      </c>
      <c r="F1321" s="7">
        <v>0</v>
      </c>
      <c r="G1321" s="7">
        <v>0</v>
      </c>
      <c r="H1321" s="7">
        <v>0</v>
      </c>
      <c r="I1321" s="68"/>
    </row>
    <row r="1322" spans="1:9" ht="12.75">
      <c r="A1322" s="50">
        <v>1305</v>
      </c>
      <c r="B1322" s="39" t="s">
        <v>132</v>
      </c>
      <c r="C1322" s="7">
        <v>0</v>
      </c>
      <c r="D1322" s="7">
        <v>0</v>
      </c>
      <c r="E1322" s="7">
        <v>0</v>
      </c>
      <c r="F1322" s="7">
        <v>0</v>
      </c>
      <c r="G1322" s="7">
        <v>0</v>
      </c>
      <c r="H1322" s="7">
        <v>0</v>
      </c>
      <c r="I1322" s="68"/>
    </row>
    <row r="1323" spans="1:9" ht="12.75">
      <c r="A1323" s="50">
        <v>1306</v>
      </c>
      <c r="B1323" s="39" t="s">
        <v>135</v>
      </c>
      <c r="C1323" s="7">
        <v>1122.2</v>
      </c>
      <c r="D1323" s="7">
        <v>219</v>
      </c>
      <c r="E1323" s="7">
        <v>232.9</v>
      </c>
      <c r="F1323" s="7">
        <v>237.4</v>
      </c>
      <c r="G1323" s="7">
        <v>252.9</v>
      </c>
      <c r="H1323" s="7">
        <v>81</v>
      </c>
      <c r="I1323" s="68"/>
    </row>
    <row r="1324" spans="1:9" ht="12.75">
      <c r="A1324" s="50">
        <v>1307</v>
      </c>
      <c r="B1324" s="39" t="s">
        <v>136</v>
      </c>
      <c r="C1324" s="7">
        <v>0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68"/>
    </row>
    <row r="1325" spans="1:9" ht="33" customHeight="1">
      <c r="A1325" s="50">
        <v>1308</v>
      </c>
      <c r="B1325" s="214" t="s">
        <v>25</v>
      </c>
      <c r="C1325" s="178"/>
      <c r="D1325" s="178"/>
      <c r="E1325" s="178"/>
      <c r="F1325" s="178"/>
      <c r="G1325" s="178"/>
      <c r="H1325" s="178"/>
      <c r="I1325" s="179"/>
    </row>
    <row r="1326" spans="1:9" ht="12.75">
      <c r="A1326" s="50">
        <v>1309</v>
      </c>
      <c r="B1326" s="34" t="s">
        <v>54</v>
      </c>
      <c r="C1326" s="7">
        <f aca="true" t="shared" si="73" ref="C1326:H1326">C1332</f>
        <v>400</v>
      </c>
      <c r="D1326" s="7">
        <f t="shared" si="73"/>
        <v>0</v>
      </c>
      <c r="E1326" s="7">
        <f t="shared" si="73"/>
        <v>0</v>
      </c>
      <c r="F1326" s="7">
        <f t="shared" si="73"/>
        <v>0</v>
      </c>
      <c r="G1326" s="7">
        <f t="shared" si="73"/>
        <v>0</v>
      </c>
      <c r="H1326" s="7">
        <f t="shared" si="73"/>
        <v>200</v>
      </c>
      <c r="I1326" s="68"/>
    </row>
    <row r="1327" spans="1:9" ht="12.75">
      <c r="A1327" s="50">
        <v>1310</v>
      </c>
      <c r="B1327" s="39" t="s">
        <v>131</v>
      </c>
      <c r="C1327" s="7">
        <v>0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68"/>
    </row>
    <row r="1328" spans="1:9" ht="12.75">
      <c r="A1328" s="50">
        <v>1311</v>
      </c>
      <c r="B1328" s="39" t="s">
        <v>132</v>
      </c>
      <c r="C1328" s="7">
        <v>0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68"/>
    </row>
    <row r="1329" spans="1:9" ht="12.75">
      <c r="A1329" s="50">
        <v>1312</v>
      </c>
      <c r="B1329" s="39" t="s">
        <v>135</v>
      </c>
      <c r="C1329" s="7">
        <f aca="true" t="shared" si="74" ref="C1329:H1329">C1335</f>
        <v>400</v>
      </c>
      <c r="D1329" s="7">
        <f t="shared" si="74"/>
        <v>0</v>
      </c>
      <c r="E1329" s="7">
        <f t="shared" si="74"/>
        <v>0</v>
      </c>
      <c r="F1329" s="7">
        <f t="shared" si="74"/>
        <v>0</v>
      </c>
      <c r="G1329" s="7">
        <f t="shared" si="74"/>
        <v>0</v>
      </c>
      <c r="H1329" s="7">
        <f t="shared" si="74"/>
        <v>200</v>
      </c>
      <c r="I1329" s="68"/>
    </row>
    <row r="1330" spans="1:9" ht="12.75">
      <c r="A1330" s="50">
        <v>1313</v>
      </c>
      <c r="B1330" s="39" t="s">
        <v>136</v>
      </c>
      <c r="C1330" s="7">
        <v>0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68"/>
    </row>
    <row r="1331" spans="1:9" ht="12.75">
      <c r="A1331" s="50">
        <v>1314</v>
      </c>
      <c r="B1331" s="58" t="s">
        <v>390</v>
      </c>
      <c r="C1331" s="7"/>
      <c r="D1331" s="7"/>
      <c r="E1331" s="7"/>
      <c r="F1331" s="7"/>
      <c r="G1331" s="7"/>
      <c r="H1331" s="7"/>
      <c r="I1331" s="68"/>
    </row>
    <row r="1332" spans="1:9" ht="38.25">
      <c r="A1332" s="50">
        <v>1315</v>
      </c>
      <c r="B1332" s="59" t="s">
        <v>30</v>
      </c>
      <c r="C1332" s="7">
        <v>400</v>
      </c>
      <c r="D1332" s="7">
        <v>0</v>
      </c>
      <c r="E1332" s="7">
        <v>0</v>
      </c>
      <c r="F1332" s="7">
        <v>0</v>
      </c>
      <c r="G1332" s="7">
        <v>0</v>
      </c>
      <c r="H1332" s="7">
        <v>200</v>
      </c>
      <c r="I1332" s="68">
        <v>232</v>
      </c>
    </row>
    <row r="1333" spans="1:9" ht="12.75">
      <c r="A1333" s="50">
        <v>1316</v>
      </c>
      <c r="B1333" s="39" t="s">
        <v>131</v>
      </c>
      <c r="C1333" s="7">
        <v>0</v>
      </c>
      <c r="D1333" s="7">
        <v>0</v>
      </c>
      <c r="E1333" s="7">
        <v>0</v>
      </c>
      <c r="F1333" s="7">
        <v>0</v>
      </c>
      <c r="G1333" s="7">
        <v>0</v>
      </c>
      <c r="H1333" s="7">
        <v>0</v>
      </c>
      <c r="I1333" s="68"/>
    </row>
    <row r="1334" spans="1:9" ht="12.75">
      <c r="A1334" s="50">
        <v>1317</v>
      </c>
      <c r="B1334" s="39" t="s">
        <v>132</v>
      </c>
      <c r="C1334" s="7">
        <v>0</v>
      </c>
      <c r="D1334" s="7">
        <v>0</v>
      </c>
      <c r="E1334" s="7">
        <v>0</v>
      </c>
      <c r="F1334" s="7">
        <v>0</v>
      </c>
      <c r="G1334" s="7">
        <v>0</v>
      </c>
      <c r="H1334" s="7">
        <v>0</v>
      </c>
      <c r="I1334" s="68"/>
    </row>
    <row r="1335" spans="1:9" ht="12.75">
      <c r="A1335" s="50">
        <v>1318</v>
      </c>
      <c r="B1335" s="39" t="s">
        <v>135</v>
      </c>
      <c r="C1335" s="7">
        <v>400</v>
      </c>
      <c r="D1335" s="7">
        <v>0</v>
      </c>
      <c r="E1335" s="7">
        <v>0</v>
      </c>
      <c r="F1335" s="7">
        <v>0</v>
      </c>
      <c r="G1335" s="7">
        <v>0</v>
      </c>
      <c r="H1335" s="7">
        <v>200</v>
      </c>
      <c r="I1335" s="68"/>
    </row>
    <row r="1336" spans="1:9" ht="12.75">
      <c r="A1336" s="50">
        <v>1319</v>
      </c>
      <c r="B1336" s="39" t="s">
        <v>136</v>
      </c>
      <c r="C1336" s="7">
        <v>0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68"/>
    </row>
  </sheetData>
  <mergeCells count="72">
    <mergeCell ref="B1205:I1205"/>
    <mergeCell ref="B1168:I1168"/>
    <mergeCell ref="B1162:I1162"/>
    <mergeCell ref="B1169:I1169"/>
    <mergeCell ref="B1181:I1181"/>
    <mergeCell ref="B1193:I1193"/>
    <mergeCell ref="B804:I804"/>
    <mergeCell ref="B598:I598"/>
    <mergeCell ref="B609:I609"/>
    <mergeCell ref="B405:I405"/>
    <mergeCell ref="B470:I470"/>
    <mergeCell ref="B449:I449"/>
    <mergeCell ref="B622:I622"/>
    <mergeCell ref="B312:I312"/>
    <mergeCell ref="B404:I404"/>
    <mergeCell ref="B448:I448"/>
    <mergeCell ref="B427:I427"/>
    <mergeCell ref="B490:I490"/>
    <mergeCell ref="B362:I362"/>
    <mergeCell ref="D1:G3"/>
    <mergeCell ref="A13:G13"/>
    <mergeCell ref="B1059:I1059"/>
    <mergeCell ref="B967:I967"/>
    <mergeCell ref="B978:I978"/>
    <mergeCell ref="B989:I989"/>
    <mergeCell ref="B999:I999"/>
    <mergeCell ref="A12:F12"/>
    <mergeCell ref="B297:I297"/>
    <mergeCell ref="B916:I916"/>
    <mergeCell ref="B917:I917"/>
    <mergeCell ref="B581:I581"/>
    <mergeCell ref="B504:I504"/>
    <mergeCell ref="B532:I532"/>
    <mergeCell ref="B582:I582"/>
    <mergeCell ref="B489:I489"/>
    <mergeCell ref="C19:H19"/>
    <mergeCell ref="B262:I262"/>
    <mergeCell ref="B28:I28"/>
    <mergeCell ref="B29:I29"/>
    <mergeCell ref="B36:I36"/>
    <mergeCell ref="B85:I85"/>
    <mergeCell ref="B151:I151"/>
    <mergeCell ref="B144:I144"/>
    <mergeCell ref="B220:I220"/>
    <mergeCell ref="B101:I101"/>
    <mergeCell ref="B131:I131"/>
    <mergeCell ref="B152:I152"/>
    <mergeCell ref="B206:I206"/>
    <mergeCell ref="B1325:I1325"/>
    <mergeCell ref="B1217:I1217"/>
    <mergeCell ref="B1247:I1247"/>
    <mergeCell ref="B1265:I1265"/>
    <mergeCell ref="B1277:I1277"/>
    <mergeCell ref="B1301:I1301"/>
    <mergeCell ref="B1313:I1313"/>
    <mergeCell ref="B1289:I1289"/>
    <mergeCell ref="B298:I298"/>
    <mergeCell ref="B1127:I1127"/>
    <mergeCell ref="B998:I998"/>
    <mergeCell ref="B1066:I1066"/>
    <mergeCell ref="B952:I952"/>
    <mergeCell ref="B340:I340"/>
    <mergeCell ref="B354:I354"/>
    <mergeCell ref="B1103:I1103"/>
    <mergeCell ref="B1115:I1115"/>
    <mergeCell ref="B1090:I1090"/>
    <mergeCell ref="B1091:I1091"/>
    <mergeCell ref="B1034:I1034"/>
    <mergeCell ref="B1035:I1035"/>
    <mergeCell ref="B1078:I1078"/>
    <mergeCell ref="B940:I940"/>
    <mergeCell ref="B886:I88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n.vyatchinova</dc:creator>
  <cp:keywords/>
  <dc:description/>
  <cp:lastModifiedBy>Людмила</cp:lastModifiedBy>
  <cp:lastPrinted>2014-11-10T10:53:08Z</cp:lastPrinted>
  <dcterms:created xsi:type="dcterms:W3CDTF">2014-08-22T07:14:45Z</dcterms:created>
  <dcterms:modified xsi:type="dcterms:W3CDTF">2014-11-13T04:45:16Z</dcterms:modified>
  <cp:category/>
  <cp:version/>
  <cp:contentType/>
  <cp:contentStatus/>
</cp:coreProperties>
</file>