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 1" sheetId="1" state="visible" r:id="rId2"/>
    <sheet name="Приложение №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<sst xmlns="http://schemas.openxmlformats.org/spreadsheetml/2006/main" count="755" uniqueCount="181">
  <si>
    <t xml:space="preserve">Приложение № 1
к Порядку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2015-2053 годы, утвержденной постановлением Правительства Свердловской области от 22.04.2014 № 306-ПП</t>
  </si>
  <si>
    <t xml:space="preserve"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2024-2026 годы  на территории МО Камышловский городской округ Свердловской области</t>
  </si>
  <si>
    <t xml:space="preserve">№ п/п</t>
  </si>
  <si>
    <t xml:space="preserve">Адрес многоквартирного дома</t>
  </si>
  <si>
    <t xml:space="preserve">Год</t>
  </si>
  <si>
    <t xml:space="preserve">Материал стен</t>
  </si>
  <si>
    <t xml:space="preserve">Количество этажей</t>
  </si>
  <si>
    <t xml:space="preserve">Количество подъездов</t>
  </si>
  <si>
    <t xml:space="preserve">Сбособ формирования фонда</t>
  </si>
  <si>
    <t xml:space="preserve">Дата вступления в силу решения ОСС о переходе</t>
  </si>
  <si>
    <t xml:space="preserve">Общая площадь МКД, всего</t>
  </si>
  <si>
    <t xml:space="preserve">Площадь помещений МКД</t>
  </si>
  <si>
    <t xml:space="preserve">Количество жителей, зарегистрированных в МКД на дату утверждения краткосрочного плана</t>
  </si>
  <si>
    <t xml:space="preserve">Стоимость капитального ремонта</t>
  </si>
  <si>
    <t xml:space="preserve">Удельная стоимость капитального ремонта 1 кв. м общей площади помещений МКД</t>
  </si>
  <si>
    <t xml:space="preserve">Предельная стоимость капитального ремонта 1 кв. м общей площади помещений МКД</t>
  </si>
  <si>
    <t xml:space="preserve">Плановая дата завершения работ</t>
  </si>
  <si>
    <t xml:space="preserve">Ввода в эксплуатацию</t>
  </si>
  <si>
    <t xml:space="preserve">Завершение последнего капитального ремонта</t>
  </si>
  <si>
    <t xml:space="preserve">Всего:</t>
  </si>
  <si>
    <t xml:space="preserve">В том числе</t>
  </si>
  <si>
    <t xml:space="preserve">В том числе жилых помещений, находящихся в собственности граждан</t>
  </si>
  <si>
    <t xml:space="preserve">Нежилых помещений</t>
  </si>
  <si>
    <t xml:space="preserve">Жилых помещений</t>
  </si>
  <si>
    <t xml:space="preserve">кв.м</t>
  </si>
  <si>
    <t xml:space="preserve">чел.</t>
  </si>
  <si>
    <t xml:space="preserve">руб.</t>
  </si>
  <si>
    <t xml:space="preserve">руб./кв.м</t>
  </si>
  <si>
    <t xml:space="preserve">Камышловский городской округ Свердловской области</t>
  </si>
  <si>
    <t xml:space="preserve">2024 г.</t>
  </si>
  <si>
    <t xml:space="preserve">1</t>
  </si>
  <si>
    <t xml:space="preserve">Камышловский городской округ Свердловской области, г. Камышлов, ул. Куйбышева, д. 25В ЛИТ. А</t>
  </si>
  <si>
    <t xml:space="preserve">1958</t>
  </si>
  <si>
    <t xml:space="preserve">-</t>
  </si>
  <si>
    <t xml:space="preserve">Бревно (брус)</t>
  </si>
  <si>
    <t xml:space="preserve">2</t>
  </si>
  <si>
    <t xml:space="preserve">На специальном счете регионального оператора</t>
  </si>
  <si>
    <t xml:space="preserve">2024</t>
  </si>
  <si>
    <t xml:space="preserve">Камышловский городской округ Свердловской области, г. Камышлов, ул. Жукова, д. 1А</t>
  </si>
  <si>
    <t xml:space="preserve">1959</t>
  </si>
  <si>
    <t xml:space="preserve">Шлакоблочные</t>
  </si>
  <si>
    <t xml:space="preserve">На счете регионального оператора</t>
  </si>
  <si>
    <t xml:space="preserve">3</t>
  </si>
  <si>
    <t xml:space="preserve">Камышловский городской округ Свердловской области, г. Камышлов, ул. Кирова, д. 44</t>
  </si>
  <si>
    <t xml:space="preserve">Кирпичные</t>
  </si>
  <si>
    <t xml:space="preserve">4</t>
  </si>
  <si>
    <t xml:space="preserve">Камышловский городской округ Свердловской области, г. Камышлов, ул. Механизаторов, д. 28</t>
  </si>
  <si>
    <t xml:space="preserve">5</t>
  </si>
  <si>
    <t xml:space="preserve">Камышловский городской округ Свердловской области, г. Камышлов, ул. Жукова, д. 1Б</t>
  </si>
  <si>
    <t xml:space="preserve">1960</t>
  </si>
  <si>
    <t xml:space="preserve">6</t>
  </si>
  <si>
    <t xml:space="preserve">Камышловский городской округ Свердловской области, г. Камышлов, ул. Механизаторов, д. 24</t>
  </si>
  <si>
    <t xml:space="preserve">7</t>
  </si>
  <si>
    <t xml:space="preserve">Камышловский городской округ Свердловской области, г. Камышлов, ул. Ирбитская, д. 54</t>
  </si>
  <si>
    <t xml:space="preserve">1965</t>
  </si>
  <si>
    <t xml:space="preserve">На специальном счете УК/ТСЖ</t>
  </si>
  <si>
    <t xml:space="preserve">8</t>
  </si>
  <si>
    <t xml:space="preserve">Камышловский городской округ Свердловской области, г. Камышлов, ул. Красных Партизан, д. 58</t>
  </si>
  <si>
    <t xml:space="preserve">1966</t>
  </si>
  <si>
    <t xml:space="preserve">9</t>
  </si>
  <si>
    <t xml:space="preserve">Камышловский городской округ Свердловской области, г. Камышлов, ул. Фарфористов, д. 17</t>
  </si>
  <si>
    <t xml:space="preserve">10</t>
  </si>
  <si>
    <t xml:space="preserve">Камышловский городской округ Свердловской области, г. Камышлов, ул. Красных Партизан, д. 54</t>
  </si>
  <si>
    <t xml:space="preserve">1967</t>
  </si>
  <si>
    <t xml:space="preserve">11</t>
  </si>
  <si>
    <t xml:space="preserve">Камышловский городской округ Свердловской области, г. Камышлов, ул. Молодогвардейская, д. 31</t>
  </si>
  <si>
    <t xml:space="preserve">12</t>
  </si>
  <si>
    <t xml:space="preserve">Камышловский городской округ Свердловской области, г. Камышлов, ул. Пушкина, д. 3</t>
  </si>
  <si>
    <t xml:space="preserve">1968</t>
  </si>
  <si>
    <t xml:space="preserve">13</t>
  </si>
  <si>
    <t xml:space="preserve">Камышловский городской округ Свердловской области, г. Камышлов, ул. Энгельса, д. 205</t>
  </si>
  <si>
    <t xml:space="preserve">14</t>
  </si>
  <si>
    <t xml:space="preserve">Камышловский городской округ Свердловской области, г. Камышлов, ул. Молодогвардейская, д. 33</t>
  </si>
  <si>
    <t xml:space="preserve">1969</t>
  </si>
  <si>
    <t xml:space="preserve">Итого за 2024</t>
  </si>
  <si>
    <t xml:space="preserve">195</t>
  </si>
  <si>
    <t xml:space="preserve">2025 г.</t>
  </si>
  <si>
    <t xml:space="preserve">15</t>
  </si>
  <si>
    <t xml:space="preserve">Камышловский городской округ Свердловской области, г. Камышлов, ул. Фарфористов, д. 13</t>
  </si>
  <si>
    <t xml:space="preserve">1949</t>
  </si>
  <si>
    <t xml:space="preserve">2025</t>
  </si>
  <si>
    <t xml:space="preserve">16</t>
  </si>
  <si>
    <t xml:space="preserve">Камышловский городской округ Свердловской области, г. Камышлов, ул. Фарфористов, д. 15</t>
  </si>
  <si>
    <t xml:space="preserve">17</t>
  </si>
  <si>
    <t xml:space="preserve">Камышловский городской округ Свердловской области, г. Камышлов, ул. Гагарина, д. 4</t>
  </si>
  <si>
    <t xml:space="preserve">Крупноблочные ячеистый бетон</t>
  </si>
  <si>
    <t xml:space="preserve">18</t>
  </si>
  <si>
    <t xml:space="preserve">Камышловский городской округ Свердловской области, г. Камышлов, ул. Ленинградская, д. 14</t>
  </si>
  <si>
    <t xml:space="preserve">19</t>
  </si>
  <si>
    <t xml:space="preserve">Камышловский городской округ Свердловской области, г. Камышлов, ул. Чкалова, д. 36</t>
  </si>
  <si>
    <t xml:space="preserve">20</t>
  </si>
  <si>
    <t xml:space="preserve">Камышловский городской округ Свердловской области, г. Камышлов, ул. Ленина, д. 28</t>
  </si>
  <si>
    <t xml:space="preserve">21</t>
  </si>
  <si>
    <t xml:space="preserve">Камышловский городской округ Свердловской области, г. Камышлов, ул. Ленина, д. 20</t>
  </si>
  <si>
    <t xml:space="preserve">1961</t>
  </si>
  <si>
    <t xml:space="preserve">22</t>
  </si>
  <si>
    <t xml:space="preserve">Камышловский городской округ Свердловской области, г. Камышлов, ул. Ленина, д. 26</t>
  </si>
  <si>
    <t xml:space="preserve">23</t>
  </si>
  <si>
    <t xml:space="preserve">Камышловский городской округ Свердловской области, г. Камышлов, ул. Механизаторов, д. 21</t>
  </si>
  <si>
    <t xml:space="preserve">1962</t>
  </si>
  <si>
    <t xml:space="preserve">24</t>
  </si>
  <si>
    <t xml:space="preserve">Камышловский городской округ Свердловской области, г. Камышлов, ул. Молодогвардейская, д. 21А</t>
  </si>
  <si>
    <t xml:space="preserve">25</t>
  </si>
  <si>
    <t xml:space="preserve">Камышловский городской округ Свердловской области, г. Камышлов, ул. Новая, д. 2А</t>
  </si>
  <si>
    <t xml:space="preserve">26</t>
  </si>
  <si>
    <t xml:space="preserve">Камышловский городской округ Свердловской области, г. Камышлов, ул. Боровая, д. 13</t>
  </si>
  <si>
    <t xml:space="preserve">1963</t>
  </si>
  <si>
    <t xml:space="preserve">27</t>
  </si>
  <si>
    <t xml:space="preserve">Камышловский городской округ Свердловской области, г. Камышлов, ул. Вокзальная, д. 12А</t>
  </si>
  <si>
    <t xml:space="preserve">28</t>
  </si>
  <si>
    <t xml:space="preserve">Камышловский городской округ Свердловской области, г. Камышлов, ул. Ленина, д. 22</t>
  </si>
  <si>
    <t xml:space="preserve">29</t>
  </si>
  <si>
    <t xml:space="preserve">Камышловский городской округ Свердловской области, г. Камышлов, ул. Северная, д. 60</t>
  </si>
  <si>
    <t xml:space="preserve">30</t>
  </si>
  <si>
    <t xml:space="preserve">Камышловский городской округ Свердловской области, г. Камышлов, ул. Дзержинского, д. 3</t>
  </si>
  <si>
    <t xml:space="preserve">1970</t>
  </si>
  <si>
    <t xml:space="preserve">31</t>
  </si>
  <si>
    <t xml:space="preserve">Камышловский городской округ Свердловской области, г. Камышлов, ул. Максима Горького, д. 13</t>
  </si>
  <si>
    <t xml:space="preserve">32</t>
  </si>
  <si>
    <t xml:space="preserve">Камышловский городской округ Свердловской области, г. Камышлов, ул. Энгельса, д. 138Г</t>
  </si>
  <si>
    <t xml:space="preserve">Блочные</t>
  </si>
  <si>
    <t xml:space="preserve">Итого за 2025</t>
  </si>
  <si>
    <t xml:space="preserve">244</t>
  </si>
  <si>
    <t xml:space="preserve">2026 г.</t>
  </si>
  <si>
    <t xml:space="preserve">33</t>
  </si>
  <si>
    <t xml:space="preserve">Камышловский городской округ Свердловской области, г. Камышлов, ул. Молодогвардейская, д. 2</t>
  </si>
  <si>
    <t xml:space="preserve">1951</t>
  </si>
  <si>
    <t xml:space="preserve">2026</t>
  </si>
  <si>
    <t xml:space="preserve">34</t>
  </si>
  <si>
    <t xml:space="preserve">Камышловский городской округ Свердловской области, г. Камышлов, ул. Молодогвардейская, д. 6</t>
  </si>
  <si>
    <t xml:space="preserve">1953</t>
  </si>
  <si>
    <t xml:space="preserve">35</t>
  </si>
  <si>
    <t xml:space="preserve">Камышловский городской округ Свердловской области, г. Камышлов, ул. Северная, д. 20В</t>
  </si>
  <si>
    <t xml:space="preserve">36</t>
  </si>
  <si>
    <t xml:space="preserve">Камышловский городской округ Свердловской области, г. Камышлов, ул. Советская, д. 64</t>
  </si>
  <si>
    <t xml:space="preserve">37</t>
  </si>
  <si>
    <t xml:space="preserve">Камышловский городской округ Свердловской области, г. Камышлов, ул. Строителей, д. 40</t>
  </si>
  <si>
    <t xml:space="preserve">38</t>
  </si>
  <si>
    <t xml:space="preserve">Камышловский городской округ Свердловской области, г. Камышлов, ул. Советская, д. 62А</t>
  </si>
  <si>
    <t xml:space="preserve">1971</t>
  </si>
  <si>
    <t xml:space="preserve">39</t>
  </si>
  <si>
    <t xml:space="preserve">Камышловский городской округ Свердловской области, г. Камышлов, ул. Урицкого, д. 8</t>
  </si>
  <si>
    <t xml:space="preserve">40</t>
  </si>
  <si>
    <t xml:space="preserve">Камышловский городской округ Свердловской области, г. Камышлов, ул. Красных Орлов, д. 32</t>
  </si>
  <si>
    <t xml:space="preserve">1972</t>
  </si>
  <si>
    <t xml:space="preserve">41</t>
  </si>
  <si>
    <t xml:space="preserve">Камышловский городской округ Свердловской области, г. Камышлов, ул. Максима Горького, д. 19</t>
  </si>
  <si>
    <t xml:space="preserve">Панельные</t>
  </si>
  <si>
    <t xml:space="preserve">42</t>
  </si>
  <si>
    <t xml:space="preserve">Камышловский городской округ Свердловской области, г. Камышлов, ул. Пушкина, д. 2А</t>
  </si>
  <si>
    <t xml:space="preserve">Комбинированные</t>
  </si>
  <si>
    <t xml:space="preserve">Итого за 2026</t>
  </si>
  <si>
    <t xml:space="preserve">Итого по муниципальному образованию Камышловский городской округ Свердловской области</t>
  </si>
  <si>
    <t xml:space="preserve">Приложение № 2
к Порядку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2015-2053 годы, утвержденной постановлением Правительства Свердловской области от 22.04.2014 № 306-ПП</t>
  </si>
  <si>
    <t xml:space="preserve"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2024-2026 годы  на территории МО Камышловский городской округ Свердловской области</t>
  </si>
  <si>
    <t xml:space="preserve">Общая стоимость капитального ремонта</t>
  </si>
  <si>
    <t xml:space="preserve">Виды ремонта, предусмотренные ч. 1 ст. 17 Закона</t>
  </si>
  <si>
    <t xml:space="preserve">Виды ремонта, предусмотренные ч. 2 ст. 17 Закона</t>
  </si>
  <si>
    <t xml:space="preserve">Ремонт внутридомовых инженерных систем электроснабжения</t>
  </si>
  <si>
    <t xml:space="preserve">Ремонт внутридомовых инженерных систем теплоснабжения</t>
  </si>
  <si>
    <t xml:space="preserve">Ремонт внутридомовых инженерных систем горячего водоснабжения</t>
  </si>
  <si>
    <t xml:space="preserve">Ремонт внутридомовых инженерных систем холодного водоснабжения</t>
  </si>
  <si>
    <t xml:space="preserve">Ремонт внутридомовых инженерных систем водоотведения</t>
  </si>
  <si>
    <t xml:space="preserve">Ремонт внутридомовых инженерных систем газоснабжения</t>
  </si>
  <si>
    <t xml:space="preserve">Ремонт или замена лифтового оборудования</t>
  </si>
  <si>
    <t xml:space="preserve">Ремонт крыши</t>
  </si>
  <si>
    <t xml:space="preserve">Ремонт подвальных помещений</t>
  </si>
  <si>
    <t xml:space="preserve">Ремонт фасада</t>
  </si>
  <si>
    <t xml:space="preserve">Ремонт фундамента</t>
  </si>
  <si>
    <t xml:space="preserve">Ремонт мусоропровода</t>
  </si>
  <si>
    <t xml:space="preserve">Усиление чердачных перекрытий многоквартирного дома</t>
  </si>
  <si>
    <t xml:space="preserve">Ремонт внутридомовых систем противопожарной автоматики</t>
  </si>
  <si>
    <t xml:space="preserve">Установка автоматизированных узлов управления и регулирования потребления тепловой энергии в системе теплоснабжения и горячего водоснабжени</t>
  </si>
  <si>
    <t xml:space="preserve">Усиление ограждающих несущих конструкций многоквартирного дома</t>
  </si>
  <si>
    <t xml:space="preserve">Разработка проектной документации на проведение капитального ремонта</t>
  </si>
  <si>
    <t xml:space="preserve">Экспертиза проектной документации на проведение капитального ремонта</t>
  </si>
  <si>
    <t xml:space="preserve">Строительный контроль</t>
  </si>
  <si>
    <t xml:space="preserve">ед.</t>
  </si>
  <si>
    <t xml:space="preserve">Итого за 2024 год</t>
  </si>
  <si>
    <t xml:space="preserve">Итого за 2025 год</t>
  </si>
  <si>
    <t xml:space="preserve">Итого за 2026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</si>
</sst>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0"/>
    <numFmt numFmtId="168" formatCode="#,##0.00"/>
  </numFmts>
  <fonts count="5">
    <font>
      <sz val="10"/>
      <name val="Arial"/>
      <family val="1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3:S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5" activeCellId="0" sqref="K25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1" width="33.29"/>
    <col collapsed="false" customWidth="true" hidden="false" outlineLevel="0" max="4" min="3" style="1" width="8.29"/>
    <col collapsed="false" customWidth="true" hidden="false" outlineLevel="0" max="5" min="5" style="1" width="12.42"/>
    <col collapsed="false" customWidth="true" hidden="false" outlineLevel="0" max="7" min="6" style="1" width="6.71"/>
    <col collapsed="false" customWidth="true" hidden="false" outlineLevel="0" max="9" min="8" style="1" width="16.71"/>
    <col collapsed="false" customWidth="true" hidden="false" outlineLevel="0" max="14" min="10" style="1" width="12.42"/>
    <col collapsed="false" customWidth="true" hidden="false" outlineLevel="0" max="15" min="15" style="1" width="16.71"/>
    <col collapsed="false" customWidth="true" hidden="false" outlineLevel="0" max="16" min="16" style="1" width="14.29"/>
    <col collapsed="false" customWidth="true" hidden="false" outlineLevel="0" max="18" min="17" style="1" width="12.42"/>
    <col collapsed="false" customWidth="true" hidden="false" outlineLevel="0" max="19" min="19" style="1" width="8.29"/>
  </cols>
  <sheetData>
    <row r="3" customFormat="false" ht="49.5" hidden="false" customHeight="true" outlineLevel="0" collapsed="false">
      <c r="J3" s="2" t="s">
        <v>0</v>
      </c>
      <c r="K3" s="2"/>
      <c r="L3" s="2"/>
      <c r="M3" s="2"/>
      <c r="N3" s="2"/>
      <c r="O3" s="2"/>
      <c r="P3" s="2"/>
      <c r="Q3" s="2"/>
      <c r="R3" s="2"/>
    </row>
    <row r="4" customFormat="false" ht="64.5" hidden="false" customHeight="true" outlineLevel="0" collapsed="false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customFormat="false" ht="12.75" hidden="false" customHeight="true" outlineLevel="0" collapsed="false">
      <c r="A5" s="4" t="s">
        <v>2</v>
      </c>
      <c r="B5" s="4" t="s">
        <v>3</v>
      </c>
      <c r="C5" s="4" t="s">
        <v>4</v>
      </c>
      <c r="D5" s="4"/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4" t="s">
        <v>11</v>
      </c>
      <c r="L5" s="4"/>
      <c r="M5" s="4"/>
      <c r="N5" s="4"/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</row>
    <row r="6" customFormat="false" ht="12.75" hidden="false" customHeight="true" outlineLevel="0" collapsed="false">
      <c r="A6" s="4"/>
      <c r="B6" s="4"/>
      <c r="C6" s="5" t="s">
        <v>17</v>
      </c>
      <c r="D6" s="5" t="s">
        <v>18</v>
      </c>
      <c r="E6" s="5"/>
      <c r="F6" s="5"/>
      <c r="G6" s="5"/>
      <c r="H6" s="5"/>
      <c r="I6" s="5"/>
      <c r="J6" s="5"/>
      <c r="K6" s="5" t="s">
        <v>19</v>
      </c>
      <c r="L6" s="4" t="s">
        <v>20</v>
      </c>
      <c r="M6" s="4"/>
      <c r="N6" s="5" t="s">
        <v>21</v>
      </c>
      <c r="O6" s="5"/>
      <c r="P6" s="5"/>
      <c r="Q6" s="5"/>
      <c r="R6" s="5"/>
      <c r="S6" s="5"/>
    </row>
    <row r="7" customFormat="false" ht="99.75" hidden="false" customHeight="true" outlineLevel="0" collapsed="false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 t="s">
        <v>22</v>
      </c>
      <c r="M7" s="5" t="s">
        <v>23</v>
      </c>
      <c r="N7" s="5"/>
      <c r="O7" s="5"/>
      <c r="P7" s="5"/>
      <c r="Q7" s="5"/>
      <c r="R7" s="5"/>
      <c r="S7" s="5"/>
    </row>
    <row r="8" customFormat="false" ht="12.75" hidden="false" customHeight="false" outlineLevel="0" collapsed="false">
      <c r="A8" s="4"/>
      <c r="B8" s="4"/>
      <c r="C8" s="5"/>
      <c r="D8" s="5"/>
      <c r="E8" s="5"/>
      <c r="F8" s="5"/>
      <c r="G8" s="5"/>
      <c r="H8" s="5"/>
      <c r="I8" s="5"/>
      <c r="J8" s="6" t="s">
        <v>24</v>
      </c>
      <c r="K8" s="6" t="s">
        <v>24</v>
      </c>
      <c r="L8" s="6" t="s">
        <v>24</v>
      </c>
      <c r="M8" s="6" t="s">
        <v>24</v>
      </c>
      <c r="N8" s="6" t="s">
        <v>24</v>
      </c>
      <c r="O8" s="6" t="s">
        <v>25</v>
      </c>
      <c r="P8" s="6" t="s">
        <v>26</v>
      </c>
      <c r="Q8" s="6" t="s">
        <v>27</v>
      </c>
      <c r="R8" s="6" t="s">
        <v>27</v>
      </c>
      <c r="S8" s="5"/>
    </row>
    <row r="9" customFormat="false" ht="12.75" hidden="false" customHeight="false" outlineLevel="0" collapsed="false">
      <c r="A9" s="7" t="n">
        <v>1</v>
      </c>
      <c r="B9" s="7" t="n">
        <v>2</v>
      </c>
      <c r="C9" s="7" t="n">
        <v>3</v>
      </c>
      <c r="D9" s="7" t="n">
        <v>4</v>
      </c>
      <c r="E9" s="7" t="n">
        <v>5</v>
      </c>
      <c r="F9" s="7" t="n">
        <v>6</v>
      </c>
      <c r="G9" s="7" t="n">
        <v>7</v>
      </c>
      <c r="H9" s="7" t="n">
        <v>8</v>
      </c>
      <c r="I9" s="7" t="n">
        <v>9</v>
      </c>
      <c r="J9" s="7" t="n">
        <v>10</v>
      </c>
      <c r="K9" s="7" t="n">
        <v>11</v>
      </c>
      <c r="L9" s="7" t="n">
        <v>12</v>
      </c>
      <c r="M9" s="7" t="n">
        <v>13</v>
      </c>
      <c r="N9" s="7" t="n">
        <v>14</v>
      </c>
      <c r="O9" s="7" t="n">
        <v>15</v>
      </c>
      <c r="P9" s="7" t="n">
        <v>16</v>
      </c>
      <c r="Q9" s="7" t="n">
        <v>17</v>
      </c>
      <c r="R9" s="7" t="n">
        <v>18</v>
      </c>
      <c r="S9" s="7" t="n">
        <v>19</v>
      </c>
    </row>
    <row r="10" customFormat="false" ht="12.75" hidden="false" customHeight="true" outlineLevel="0" collapsed="false">
      <c r="A10" s="4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customFormat="false" ht="12.75" hidden="false" customHeight="true" outlineLevel="0" collapsed="false">
      <c r="A11" s="6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customFormat="false" ht="51" hidden="false" customHeight="false" outlineLevel="0" collapsed="false">
      <c r="A12" s="4" t="s">
        <v>30</v>
      </c>
      <c r="B12" s="8" t="s">
        <v>31</v>
      </c>
      <c r="C12" s="4" t="s">
        <v>32</v>
      </c>
      <c r="D12" s="4" t="s">
        <v>33</v>
      </c>
      <c r="E12" s="8" t="s">
        <v>34</v>
      </c>
      <c r="F12" s="4" t="s">
        <v>35</v>
      </c>
      <c r="G12" s="4" t="s">
        <v>30</v>
      </c>
      <c r="H12" s="8" t="s">
        <v>36</v>
      </c>
      <c r="I12" s="4" t="s">
        <v>33</v>
      </c>
      <c r="J12" s="9" t="n">
        <v>595.5</v>
      </c>
      <c r="K12" s="9" t="n">
        <v>546.9</v>
      </c>
      <c r="L12" s="9" t="n">
        <v>0</v>
      </c>
      <c r="M12" s="9" t="n">
        <v>546.9</v>
      </c>
      <c r="N12" s="4" t="s">
        <v>33</v>
      </c>
      <c r="O12" s="4" t="n">
        <v>26</v>
      </c>
      <c r="P12" s="10" t="n">
        <v>5790281.61</v>
      </c>
      <c r="Q12" s="10" t="n">
        <v>10587.46</v>
      </c>
      <c r="R12" s="4" t="s">
        <v>33</v>
      </c>
      <c r="S12" s="4" t="s">
        <v>37</v>
      </c>
    </row>
    <row r="13" customFormat="false" ht="38.25" hidden="false" customHeight="false" outlineLevel="0" collapsed="false">
      <c r="A13" s="4" t="s">
        <v>35</v>
      </c>
      <c r="B13" s="8" t="s">
        <v>38</v>
      </c>
      <c r="C13" s="4" t="s">
        <v>39</v>
      </c>
      <c r="D13" s="4" t="s">
        <v>33</v>
      </c>
      <c r="E13" s="8" t="s">
        <v>40</v>
      </c>
      <c r="F13" s="4" t="s">
        <v>35</v>
      </c>
      <c r="G13" s="4" t="s">
        <v>35</v>
      </c>
      <c r="H13" s="8" t="s">
        <v>41</v>
      </c>
      <c r="I13" s="4" t="s">
        <v>33</v>
      </c>
      <c r="J13" s="9" t="n">
        <v>510.5</v>
      </c>
      <c r="K13" s="9" t="n">
        <v>461.3</v>
      </c>
      <c r="L13" s="9" t="n">
        <v>135.5</v>
      </c>
      <c r="M13" s="9" t="n">
        <v>461.3</v>
      </c>
      <c r="N13" s="4" t="s">
        <v>33</v>
      </c>
      <c r="O13" s="4" t="n">
        <v>11</v>
      </c>
      <c r="P13" s="10" t="n">
        <v>2579111.2</v>
      </c>
      <c r="Q13" s="9" t="n">
        <v>5590.96</v>
      </c>
      <c r="R13" s="4" t="s">
        <v>33</v>
      </c>
      <c r="S13" s="4" t="s">
        <v>37</v>
      </c>
    </row>
    <row r="14" customFormat="false" ht="38.25" hidden="false" customHeight="false" outlineLevel="0" collapsed="false">
      <c r="A14" s="4" t="s">
        <v>42</v>
      </c>
      <c r="B14" s="8" t="s">
        <v>43</v>
      </c>
      <c r="C14" s="4" t="s">
        <v>39</v>
      </c>
      <c r="D14" s="4" t="s">
        <v>33</v>
      </c>
      <c r="E14" s="8" t="s">
        <v>44</v>
      </c>
      <c r="F14" s="4" t="s">
        <v>35</v>
      </c>
      <c r="G14" s="4" t="s">
        <v>30</v>
      </c>
      <c r="H14" s="8" t="s">
        <v>41</v>
      </c>
      <c r="I14" s="4" t="s">
        <v>33</v>
      </c>
      <c r="J14" s="9" t="n">
        <v>293</v>
      </c>
      <c r="K14" s="9" t="n">
        <v>269.8</v>
      </c>
      <c r="L14" s="4" t="s">
        <v>33</v>
      </c>
      <c r="M14" s="9" t="n">
        <v>269.8</v>
      </c>
      <c r="N14" s="4" t="s">
        <v>33</v>
      </c>
      <c r="O14" s="4" t="n">
        <v>21</v>
      </c>
      <c r="P14" s="10" t="n">
        <v>1104889.17</v>
      </c>
      <c r="Q14" s="9" t="n">
        <v>4095.22</v>
      </c>
      <c r="R14" s="4" t="s">
        <v>33</v>
      </c>
      <c r="S14" s="4" t="s">
        <v>37</v>
      </c>
    </row>
    <row r="15" customFormat="false" ht="51" hidden="false" customHeight="false" outlineLevel="0" collapsed="false">
      <c r="A15" s="4" t="s">
        <v>45</v>
      </c>
      <c r="B15" s="8" t="s">
        <v>46</v>
      </c>
      <c r="C15" s="4" t="s">
        <v>39</v>
      </c>
      <c r="D15" s="4" t="s">
        <v>33</v>
      </c>
      <c r="E15" s="8" t="s">
        <v>44</v>
      </c>
      <c r="F15" s="4" t="s">
        <v>35</v>
      </c>
      <c r="G15" s="4" t="s">
        <v>30</v>
      </c>
      <c r="H15" s="8" t="s">
        <v>41</v>
      </c>
      <c r="I15" s="4" t="s">
        <v>33</v>
      </c>
      <c r="J15" s="9" t="n">
        <v>298.8</v>
      </c>
      <c r="K15" s="9" t="n">
        <v>267.8</v>
      </c>
      <c r="L15" s="4" t="s">
        <v>33</v>
      </c>
      <c r="M15" s="9" t="n">
        <v>298.8</v>
      </c>
      <c r="N15" s="4" t="s">
        <v>33</v>
      </c>
      <c r="O15" s="4" t="s">
        <v>33</v>
      </c>
      <c r="P15" s="10" t="n">
        <v>1124918.28</v>
      </c>
      <c r="Q15" s="9" t="n">
        <v>4200.59</v>
      </c>
      <c r="R15" s="4" t="s">
        <v>33</v>
      </c>
      <c r="S15" s="4" t="s">
        <v>37</v>
      </c>
    </row>
    <row r="16" customFormat="false" ht="38.25" hidden="false" customHeight="false" outlineLevel="0" collapsed="false">
      <c r="A16" s="4" t="s">
        <v>47</v>
      </c>
      <c r="B16" s="8" t="s">
        <v>48</v>
      </c>
      <c r="C16" s="4" t="s">
        <v>49</v>
      </c>
      <c r="D16" s="4" t="s">
        <v>33</v>
      </c>
      <c r="E16" s="8" t="s">
        <v>44</v>
      </c>
      <c r="F16" s="4" t="s">
        <v>35</v>
      </c>
      <c r="G16" s="4" t="s">
        <v>30</v>
      </c>
      <c r="H16" s="8" t="s">
        <v>41</v>
      </c>
      <c r="I16" s="4" t="s">
        <v>33</v>
      </c>
      <c r="J16" s="9" t="n">
        <v>304.8</v>
      </c>
      <c r="K16" s="9" t="n">
        <v>282</v>
      </c>
      <c r="L16" s="9" t="n">
        <v>115.8</v>
      </c>
      <c r="M16" s="9" t="n">
        <v>189</v>
      </c>
      <c r="N16" s="4" t="s">
        <v>33</v>
      </c>
      <c r="O16" s="4" t="n">
        <v>8</v>
      </c>
      <c r="P16" s="10" t="n">
        <v>1834377.83</v>
      </c>
      <c r="Q16" s="9" t="n">
        <v>6504.89</v>
      </c>
      <c r="R16" s="4" t="s">
        <v>33</v>
      </c>
      <c r="S16" s="4" t="s">
        <v>37</v>
      </c>
    </row>
    <row r="17" customFormat="false" ht="51" hidden="false" customHeight="false" outlineLevel="0" collapsed="false">
      <c r="A17" s="4" t="s">
        <v>50</v>
      </c>
      <c r="B17" s="8" t="s">
        <v>51</v>
      </c>
      <c r="C17" s="4" t="s">
        <v>49</v>
      </c>
      <c r="D17" s="4" t="s">
        <v>33</v>
      </c>
      <c r="E17" s="8" t="s">
        <v>44</v>
      </c>
      <c r="F17" s="4" t="s">
        <v>35</v>
      </c>
      <c r="G17" s="4" t="s">
        <v>30</v>
      </c>
      <c r="H17" s="8" t="s">
        <v>41</v>
      </c>
      <c r="I17" s="4" t="s">
        <v>33</v>
      </c>
      <c r="J17" s="9" t="n">
        <v>302.1</v>
      </c>
      <c r="K17" s="9" t="n">
        <v>280.5</v>
      </c>
      <c r="L17" s="9" t="n">
        <v>0</v>
      </c>
      <c r="M17" s="9" t="n">
        <v>280.5</v>
      </c>
      <c r="N17" s="9" t="n">
        <v>280</v>
      </c>
      <c r="O17" s="4" t="n">
        <v>21</v>
      </c>
      <c r="P17" s="10" t="n">
        <v>1491120.07</v>
      </c>
      <c r="Q17" s="9" t="n">
        <v>5315.94</v>
      </c>
      <c r="R17" s="4" t="s">
        <v>33</v>
      </c>
      <c r="S17" s="4" t="s">
        <v>37</v>
      </c>
    </row>
    <row r="18" customFormat="false" ht="38.25" hidden="false" customHeight="false" outlineLevel="0" collapsed="false">
      <c r="A18" s="4" t="s">
        <v>52</v>
      </c>
      <c r="B18" s="8" t="s">
        <v>53</v>
      </c>
      <c r="C18" s="4" t="s">
        <v>54</v>
      </c>
      <c r="D18" s="4" t="s">
        <v>33</v>
      </c>
      <c r="E18" s="8" t="s">
        <v>44</v>
      </c>
      <c r="F18" s="4" t="s">
        <v>35</v>
      </c>
      <c r="G18" s="4" t="s">
        <v>35</v>
      </c>
      <c r="H18" s="8" t="s">
        <v>55</v>
      </c>
      <c r="I18" s="4" t="s">
        <v>33</v>
      </c>
      <c r="J18" s="9" t="n">
        <v>502.7</v>
      </c>
      <c r="K18" s="9" t="n">
        <v>443.1</v>
      </c>
      <c r="L18" s="9" t="n">
        <v>0</v>
      </c>
      <c r="M18" s="9" t="n">
        <v>443.1</v>
      </c>
      <c r="N18" s="4" t="s">
        <v>33</v>
      </c>
      <c r="O18" s="4" t="n">
        <v>26</v>
      </c>
      <c r="P18" s="10" t="n">
        <v>7222232.99</v>
      </c>
      <c r="Q18" s="10" t="n">
        <v>16299.33</v>
      </c>
      <c r="R18" s="4" t="s">
        <v>33</v>
      </c>
      <c r="S18" s="4" t="s">
        <v>37</v>
      </c>
    </row>
    <row r="19" customFormat="false" ht="51" hidden="false" customHeight="false" outlineLevel="0" collapsed="false">
      <c r="A19" s="4" t="s">
        <v>56</v>
      </c>
      <c r="B19" s="8" t="s">
        <v>57</v>
      </c>
      <c r="C19" s="4" t="s">
        <v>58</v>
      </c>
      <c r="D19" s="4" t="s">
        <v>33</v>
      </c>
      <c r="E19" s="8" t="s">
        <v>44</v>
      </c>
      <c r="F19" s="4" t="s">
        <v>35</v>
      </c>
      <c r="G19" s="4" t="s">
        <v>35</v>
      </c>
      <c r="H19" s="8" t="s">
        <v>55</v>
      </c>
      <c r="I19" s="4" t="s">
        <v>33</v>
      </c>
      <c r="J19" s="9" t="n">
        <v>497.8</v>
      </c>
      <c r="K19" s="9" t="n">
        <v>439.1</v>
      </c>
      <c r="L19" s="9" t="n">
        <v>0</v>
      </c>
      <c r="M19" s="9" t="n">
        <v>439.1</v>
      </c>
      <c r="N19" s="9" t="n">
        <v>497.8</v>
      </c>
      <c r="O19" s="4" t="n">
        <v>23</v>
      </c>
      <c r="P19" s="10" t="n">
        <v>7151835.26</v>
      </c>
      <c r="Q19" s="10" t="n">
        <v>16287.49</v>
      </c>
      <c r="R19" s="4" t="s">
        <v>33</v>
      </c>
      <c r="S19" s="4" t="s">
        <v>37</v>
      </c>
    </row>
    <row r="20" customFormat="false" ht="38.25" hidden="false" customHeight="false" outlineLevel="0" collapsed="false">
      <c r="A20" s="4" t="s">
        <v>59</v>
      </c>
      <c r="B20" s="8" t="s">
        <v>60</v>
      </c>
      <c r="C20" s="4" t="s">
        <v>58</v>
      </c>
      <c r="D20" s="4" t="s">
        <v>33</v>
      </c>
      <c r="E20" s="8" t="s">
        <v>44</v>
      </c>
      <c r="F20" s="4" t="s">
        <v>45</v>
      </c>
      <c r="G20" s="4" t="s">
        <v>42</v>
      </c>
      <c r="H20" s="8" t="s">
        <v>55</v>
      </c>
      <c r="I20" s="4" t="s">
        <v>33</v>
      </c>
      <c r="J20" s="9" t="n">
        <v>2283.7</v>
      </c>
      <c r="K20" s="4" t="s">
        <v>33</v>
      </c>
      <c r="L20" s="9" t="n">
        <v>740.1</v>
      </c>
      <c r="M20" s="9" t="n">
        <v>1436.5</v>
      </c>
      <c r="N20" s="9" t="n">
        <v>1436.5</v>
      </c>
      <c r="O20" s="4" t="s">
        <v>33</v>
      </c>
      <c r="P20" s="10" t="n">
        <v>17892017.62</v>
      </c>
      <c r="Q20" s="9" t="n">
        <v>0</v>
      </c>
      <c r="R20" s="4" t="s">
        <v>33</v>
      </c>
      <c r="S20" s="4" t="s">
        <v>37</v>
      </c>
    </row>
    <row r="21" customFormat="false" ht="51" hidden="false" customHeight="false" outlineLevel="0" collapsed="false">
      <c r="A21" s="4" t="s">
        <v>61</v>
      </c>
      <c r="B21" s="8" t="s">
        <v>62</v>
      </c>
      <c r="C21" s="4" t="s">
        <v>63</v>
      </c>
      <c r="D21" s="4" t="s">
        <v>33</v>
      </c>
      <c r="E21" s="8" t="s">
        <v>44</v>
      </c>
      <c r="F21" s="4" t="s">
        <v>35</v>
      </c>
      <c r="G21" s="4" t="s">
        <v>33</v>
      </c>
      <c r="H21" s="8" t="s">
        <v>55</v>
      </c>
      <c r="I21" s="4" t="s">
        <v>33</v>
      </c>
      <c r="J21" s="9" t="n">
        <v>739.9</v>
      </c>
      <c r="K21" s="4" t="s">
        <v>33</v>
      </c>
      <c r="L21" s="4" t="s">
        <v>33</v>
      </c>
      <c r="M21" s="4" t="s">
        <v>33</v>
      </c>
      <c r="N21" s="4" t="s">
        <v>33</v>
      </c>
      <c r="O21" s="4" t="s">
        <v>33</v>
      </c>
      <c r="P21" s="10" t="n">
        <v>11449274.47</v>
      </c>
      <c r="Q21" s="9" t="n">
        <v>0</v>
      </c>
      <c r="R21" s="4" t="s">
        <v>33</v>
      </c>
      <c r="S21" s="4" t="s">
        <v>37</v>
      </c>
    </row>
    <row r="22" customFormat="false" ht="51" hidden="false" customHeight="false" outlineLevel="0" collapsed="false">
      <c r="A22" s="4" t="s">
        <v>64</v>
      </c>
      <c r="B22" s="8" t="s">
        <v>65</v>
      </c>
      <c r="C22" s="4" t="s">
        <v>63</v>
      </c>
      <c r="D22" s="4" t="s">
        <v>33</v>
      </c>
      <c r="E22" s="8" t="s">
        <v>44</v>
      </c>
      <c r="F22" s="4" t="s">
        <v>35</v>
      </c>
      <c r="G22" s="4" t="s">
        <v>35</v>
      </c>
      <c r="H22" s="8" t="s">
        <v>36</v>
      </c>
      <c r="I22" s="4" t="s">
        <v>33</v>
      </c>
      <c r="J22" s="9" t="n">
        <v>522.2</v>
      </c>
      <c r="K22" s="9" t="n">
        <v>470.2</v>
      </c>
      <c r="L22" s="9" t="n">
        <v>0</v>
      </c>
      <c r="M22" s="9" t="n">
        <v>470.2</v>
      </c>
      <c r="N22" s="4" t="s">
        <v>33</v>
      </c>
      <c r="O22" s="4" t="n">
        <v>35</v>
      </c>
      <c r="P22" s="10" t="n">
        <v>7502387.24</v>
      </c>
      <c r="Q22" s="10" t="n">
        <v>15955.74</v>
      </c>
      <c r="R22" s="4" t="s">
        <v>33</v>
      </c>
      <c r="S22" s="4" t="s">
        <v>37</v>
      </c>
    </row>
    <row r="23" customFormat="false" ht="38.25" hidden="false" customHeight="false" outlineLevel="0" collapsed="false">
      <c r="A23" s="4" t="s">
        <v>66</v>
      </c>
      <c r="B23" s="8" t="s">
        <v>67</v>
      </c>
      <c r="C23" s="4" t="s">
        <v>68</v>
      </c>
      <c r="D23" s="4" t="s">
        <v>33</v>
      </c>
      <c r="E23" s="8" t="s">
        <v>44</v>
      </c>
      <c r="F23" s="4" t="s">
        <v>35</v>
      </c>
      <c r="G23" s="4" t="s">
        <v>33</v>
      </c>
      <c r="H23" s="8" t="s">
        <v>55</v>
      </c>
      <c r="I23" s="4" t="s">
        <v>33</v>
      </c>
      <c r="J23" s="9" t="n">
        <v>951.5</v>
      </c>
      <c r="K23" s="4" t="s">
        <v>33</v>
      </c>
      <c r="L23" s="4" t="s">
        <v>33</v>
      </c>
      <c r="M23" s="4" t="s">
        <v>33</v>
      </c>
      <c r="N23" s="4" t="s">
        <v>33</v>
      </c>
      <c r="O23" s="4" t="s">
        <v>33</v>
      </c>
      <c r="P23" s="10" t="n">
        <v>10422552.92</v>
      </c>
      <c r="Q23" s="9" t="n">
        <v>0</v>
      </c>
      <c r="R23" s="4" t="s">
        <v>33</v>
      </c>
      <c r="S23" s="4" t="s">
        <v>37</v>
      </c>
    </row>
    <row r="24" customFormat="false" ht="51" hidden="false" customHeight="false" outlineLevel="0" collapsed="false">
      <c r="A24" s="4" t="s">
        <v>69</v>
      </c>
      <c r="B24" s="8" t="s">
        <v>70</v>
      </c>
      <c r="C24" s="4" t="s">
        <v>68</v>
      </c>
      <c r="D24" s="4" t="s">
        <v>33</v>
      </c>
      <c r="E24" s="8" t="s">
        <v>44</v>
      </c>
      <c r="F24" s="4" t="s">
        <v>47</v>
      </c>
      <c r="G24" s="4" t="s">
        <v>33</v>
      </c>
      <c r="H24" s="8" t="s">
        <v>36</v>
      </c>
      <c r="I24" s="4" t="s">
        <v>33</v>
      </c>
      <c r="J24" s="9" t="n">
        <v>3929.4</v>
      </c>
      <c r="K24" s="4" t="s">
        <v>33</v>
      </c>
      <c r="L24" s="4" t="s">
        <v>33</v>
      </c>
      <c r="M24" s="4" t="s">
        <v>33</v>
      </c>
      <c r="N24" s="4" t="s">
        <v>33</v>
      </c>
      <c r="O24" s="4" t="s">
        <v>33</v>
      </c>
      <c r="P24" s="10" t="n">
        <v>12181496.01</v>
      </c>
      <c r="Q24" s="9" t="n">
        <v>0</v>
      </c>
      <c r="R24" s="4" t="s">
        <v>33</v>
      </c>
      <c r="S24" s="4" t="s">
        <v>37</v>
      </c>
    </row>
    <row r="25" customFormat="false" ht="51" hidden="false" customHeight="false" outlineLevel="0" collapsed="false">
      <c r="A25" s="4" t="s">
        <v>71</v>
      </c>
      <c r="B25" s="8" t="s">
        <v>72</v>
      </c>
      <c r="C25" s="4" t="s">
        <v>73</v>
      </c>
      <c r="D25" s="4" t="s">
        <v>33</v>
      </c>
      <c r="E25" s="8" t="s">
        <v>44</v>
      </c>
      <c r="F25" s="4" t="s">
        <v>35</v>
      </c>
      <c r="G25" s="4" t="s">
        <v>33</v>
      </c>
      <c r="H25" s="8" t="s">
        <v>55</v>
      </c>
      <c r="I25" s="4" t="s">
        <v>33</v>
      </c>
      <c r="J25" s="9" t="n">
        <v>764.4</v>
      </c>
      <c r="K25" s="4" t="s">
        <v>33</v>
      </c>
      <c r="L25" s="4" t="s">
        <v>33</v>
      </c>
      <c r="M25" s="4" t="s">
        <v>33</v>
      </c>
      <c r="N25" s="4" t="s">
        <v>33</v>
      </c>
      <c r="O25" s="4" t="s">
        <v>33</v>
      </c>
      <c r="P25" s="10" t="n">
        <v>11828389.52</v>
      </c>
      <c r="Q25" s="9" t="n">
        <v>0</v>
      </c>
      <c r="R25" s="4" t="s">
        <v>33</v>
      </c>
      <c r="S25" s="4" t="s">
        <v>37</v>
      </c>
    </row>
    <row r="26" customFormat="false" ht="12.75" hidden="false" customHeight="true" outlineLevel="0" collapsed="false">
      <c r="A26" s="8" t="s">
        <v>74</v>
      </c>
      <c r="B26" s="8"/>
      <c r="C26" s="4" t="s">
        <v>33</v>
      </c>
      <c r="D26" s="4" t="s">
        <v>33</v>
      </c>
      <c r="E26" s="4" t="s">
        <v>33</v>
      </c>
      <c r="F26" s="4" t="s">
        <v>33</v>
      </c>
      <c r="G26" s="4" t="s">
        <v>33</v>
      </c>
      <c r="H26" s="4" t="s">
        <v>33</v>
      </c>
      <c r="I26" s="4" t="s">
        <v>33</v>
      </c>
      <c r="J26" s="10" t="n">
        <f aca="false">SUM(J12:J25)</f>
        <v>12496.3</v>
      </c>
      <c r="K26" s="9" t="n">
        <f aca="false">SUM(K12:K25)</f>
        <v>3460.7</v>
      </c>
      <c r="L26" s="9" t="n">
        <f aca="false">SUM(L12:L25)</f>
        <v>991.4</v>
      </c>
      <c r="M26" s="9" t="n">
        <f aca="false">SUM(M12:M25)</f>
        <v>4835.2</v>
      </c>
      <c r="N26" s="9" t="n">
        <f aca="false">SUM(N12:N25)</f>
        <v>2214.3</v>
      </c>
      <c r="O26" s="4" t="s">
        <v>75</v>
      </c>
      <c r="P26" s="10" t="n">
        <f aca="false">SUM(P12:P25)</f>
        <v>99574884.19</v>
      </c>
      <c r="Q26" s="10" t="n">
        <f aca="false">SUM(Q12:Q25)</f>
        <v>84837.62</v>
      </c>
      <c r="R26" s="4" t="s">
        <v>33</v>
      </c>
      <c r="S26" s="4" t="s">
        <v>33</v>
      </c>
    </row>
    <row r="27" customFormat="false" ht="12.75" hidden="false" customHeight="true" outlineLevel="0" collapsed="false">
      <c r="A27" s="6" t="s">
        <v>76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customFormat="false" ht="38.25" hidden="false" customHeight="false" outlineLevel="0" collapsed="false">
      <c r="A28" s="4" t="s">
        <v>77</v>
      </c>
      <c r="B28" s="8" t="s">
        <v>78</v>
      </c>
      <c r="C28" s="4" t="s">
        <v>79</v>
      </c>
      <c r="D28" s="4" t="s">
        <v>33</v>
      </c>
      <c r="E28" s="8" t="s">
        <v>44</v>
      </c>
      <c r="F28" s="4" t="s">
        <v>35</v>
      </c>
      <c r="G28" s="4" t="s">
        <v>35</v>
      </c>
      <c r="H28" s="8" t="s">
        <v>41</v>
      </c>
      <c r="I28" s="4" t="s">
        <v>33</v>
      </c>
      <c r="J28" s="9" t="n">
        <v>644.7</v>
      </c>
      <c r="K28" s="9" t="n">
        <v>556.1</v>
      </c>
      <c r="L28" s="9" t="n">
        <v>0</v>
      </c>
      <c r="M28" s="9" t="n">
        <v>556.1</v>
      </c>
      <c r="N28" s="9" t="n">
        <v>556.1</v>
      </c>
      <c r="O28" s="4" t="n">
        <v>13</v>
      </c>
      <c r="P28" s="10" t="n">
        <v>3723340.03</v>
      </c>
      <c r="Q28" s="10" t="n">
        <f aca="false">P28/K28</f>
        <v>6695.45051249775</v>
      </c>
      <c r="R28" s="4" t="s">
        <v>33</v>
      </c>
      <c r="S28" s="4" t="s">
        <v>80</v>
      </c>
    </row>
    <row r="29" customFormat="false" ht="38.25" hidden="false" customHeight="false" outlineLevel="0" collapsed="false">
      <c r="A29" s="4" t="s">
        <v>81</v>
      </c>
      <c r="B29" s="8" t="s">
        <v>82</v>
      </c>
      <c r="C29" s="4" t="s">
        <v>79</v>
      </c>
      <c r="D29" s="4" t="s">
        <v>33</v>
      </c>
      <c r="E29" s="8" t="s">
        <v>44</v>
      </c>
      <c r="F29" s="4" t="s">
        <v>35</v>
      </c>
      <c r="G29" s="4" t="s">
        <v>35</v>
      </c>
      <c r="H29" s="8" t="s">
        <v>41</v>
      </c>
      <c r="I29" s="4" t="s">
        <v>33</v>
      </c>
      <c r="J29" s="9" t="n">
        <v>636</v>
      </c>
      <c r="K29" s="9" t="n">
        <v>553.6</v>
      </c>
      <c r="L29" s="9" t="n">
        <v>0</v>
      </c>
      <c r="M29" s="9" t="n">
        <v>553.6</v>
      </c>
      <c r="N29" s="9" t="n">
        <v>553.6</v>
      </c>
      <c r="O29" s="4" t="n">
        <v>22</v>
      </c>
      <c r="P29" s="10" t="n">
        <v>2220922.75</v>
      </c>
      <c r="Q29" s="9" t="n">
        <f aca="false">P29/K29</f>
        <v>4011.78242413295</v>
      </c>
      <c r="R29" s="4" t="s">
        <v>33</v>
      </c>
      <c r="S29" s="4" t="s">
        <v>80</v>
      </c>
    </row>
    <row r="30" customFormat="false" ht="38.25" hidden="false" customHeight="false" outlineLevel="0" collapsed="false">
      <c r="A30" s="4" t="s">
        <v>83</v>
      </c>
      <c r="B30" s="8" t="s">
        <v>84</v>
      </c>
      <c r="C30" s="4" t="s">
        <v>49</v>
      </c>
      <c r="D30" s="4" t="s">
        <v>33</v>
      </c>
      <c r="E30" s="8" t="s">
        <v>85</v>
      </c>
      <c r="F30" s="4" t="s">
        <v>35</v>
      </c>
      <c r="G30" s="4" t="s">
        <v>35</v>
      </c>
      <c r="H30" s="8" t="s">
        <v>41</v>
      </c>
      <c r="I30" s="4" t="s">
        <v>33</v>
      </c>
      <c r="J30" s="9" t="n">
        <v>509.1</v>
      </c>
      <c r="K30" s="9" t="n">
        <v>460.9</v>
      </c>
      <c r="L30" s="9" t="n">
        <v>0</v>
      </c>
      <c r="M30" s="9" t="n">
        <v>460.9</v>
      </c>
      <c r="N30" s="9" t="n">
        <v>460.9</v>
      </c>
      <c r="O30" s="4" t="n">
        <v>24</v>
      </c>
      <c r="P30" s="10" t="n">
        <v>4619356.93</v>
      </c>
      <c r="Q30" s="10" t="n">
        <v>10022.47</v>
      </c>
      <c r="R30" s="4" t="s">
        <v>33</v>
      </c>
      <c r="S30" s="4" t="s">
        <v>80</v>
      </c>
    </row>
    <row r="31" customFormat="false" ht="51" hidden="false" customHeight="false" outlineLevel="0" collapsed="false">
      <c r="A31" s="4" t="s">
        <v>86</v>
      </c>
      <c r="B31" s="8" t="s">
        <v>87</v>
      </c>
      <c r="C31" s="4" t="s">
        <v>49</v>
      </c>
      <c r="D31" s="4" t="s">
        <v>33</v>
      </c>
      <c r="E31" s="8" t="s">
        <v>44</v>
      </c>
      <c r="F31" s="4" t="s">
        <v>35</v>
      </c>
      <c r="G31" s="4" t="s">
        <v>30</v>
      </c>
      <c r="H31" s="8" t="s">
        <v>41</v>
      </c>
      <c r="I31" s="4" t="s">
        <v>33</v>
      </c>
      <c r="J31" s="9" t="n">
        <v>339.1</v>
      </c>
      <c r="K31" s="9" t="n">
        <v>308.5</v>
      </c>
      <c r="L31" s="9" t="n">
        <v>0</v>
      </c>
      <c r="M31" s="9" t="n">
        <v>308.5</v>
      </c>
      <c r="N31" s="9" t="n">
        <v>308.5</v>
      </c>
      <c r="O31" s="4" t="n">
        <v>13</v>
      </c>
      <c r="P31" s="10" t="n">
        <v>2024693.06</v>
      </c>
      <c r="Q31" s="9" t="n">
        <v>6563.02</v>
      </c>
      <c r="R31" s="4" t="s">
        <v>33</v>
      </c>
      <c r="S31" s="4" t="s">
        <v>80</v>
      </c>
    </row>
    <row r="32" customFormat="false" ht="38.25" hidden="false" customHeight="false" outlineLevel="0" collapsed="false">
      <c r="A32" s="4" t="s">
        <v>88</v>
      </c>
      <c r="B32" s="8" t="s">
        <v>89</v>
      </c>
      <c r="C32" s="4" t="s">
        <v>49</v>
      </c>
      <c r="D32" s="4" t="s">
        <v>33</v>
      </c>
      <c r="E32" s="8" t="s">
        <v>44</v>
      </c>
      <c r="F32" s="4" t="s">
        <v>35</v>
      </c>
      <c r="G32" s="4" t="s">
        <v>30</v>
      </c>
      <c r="H32" s="8" t="s">
        <v>41</v>
      </c>
      <c r="I32" s="4" t="s">
        <v>33</v>
      </c>
      <c r="J32" s="9" t="n">
        <v>333.7</v>
      </c>
      <c r="K32" s="9" t="n">
        <v>305.9</v>
      </c>
      <c r="L32" s="4" t="s">
        <v>33</v>
      </c>
      <c r="M32" s="9" t="n">
        <v>305.9</v>
      </c>
      <c r="N32" s="9" t="n">
        <v>305.9</v>
      </c>
      <c r="O32" s="4" t="n">
        <v>12</v>
      </c>
      <c r="P32" s="10" t="n">
        <v>1023342.34</v>
      </c>
      <c r="Q32" s="9" t="n">
        <v>3345.35</v>
      </c>
      <c r="R32" s="4" t="s">
        <v>33</v>
      </c>
      <c r="S32" s="4" t="s">
        <v>80</v>
      </c>
    </row>
    <row r="33" customFormat="false" ht="38.25" hidden="false" customHeight="false" outlineLevel="0" collapsed="false">
      <c r="A33" s="4" t="s">
        <v>90</v>
      </c>
      <c r="B33" s="8" t="s">
        <v>91</v>
      </c>
      <c r="C33" s="4" t="s">
        <v>49</v>
      </c>
      <c r="D33" s="4" t="s">
        <v>33</v>
      </c>
      <c r="E33" s="8" t="s">
        <v>44</v>
      </c>
      <c r="F33" s="4" t="s">
        <v>35</v>
      </c>
      <c r="G33" s="4" t="s">
        <v>35</v>
      </c>
      <c r="H33" s="8" t="s">
        <v>41</v>
      </c>
      <c r="I33" s="4" t="s">
        <v>33</v>
      </c>
      <c r="J33" s="9" t="n">
        <v>491.2</v>
      </c>
      <c r="K33" s="9" t="n">
        <v>436.4</v>
      </c>
      <c r="L33" s="9" t="n">
        <v>147.4</v>
      </c>
      <c r="M33" s="9" t="n">
        <v>289</v>
      </c>
      <c r="N33" s="9" t="n">
        <v>289</v>
      </c>
      <c r="O33" s="4" t="n">
        <v>20</v>
      </c>
      <c r="P33" s="10" t="n">
        <v>2541667.15</v>
      </c>
      <c r="Q33" s="10" t="n">
        <f aca="false">P33/K33</f>
        <v>5824.1685380385</v>
      </c>
      <c r="R33" s="4" t="s">
        <v>33</v>
      </c>
      <c r="S33" s="4" t="s">
        <v>80</v>
      </c>
    </row>
    <row r="34" customFormat="false" ht="38.25" hidden="false" customHeight="false" outlineLevel="0" collapsed="false">
      <c r="A34" s="4" t="s">
        <v>92</v>
      </c>
      <c r="B34" s="8" t="s">
        <v>93</v>
      </c>
      <c r="C34" s="4" t="s">
        <v>94</v>
      </c>
      <c r="D34" s="4" t="s">
        <v>33</v>
      </c>
      <c r="E34" s="8" t="s">
        <v>44</v>
      </c>
      <c r="F34" s="4" t="s">
        <v>35</v>
      </c>
      <c r="G34" s="4" t="s">
        <v>35</v>
      </c>
      <c r="H34" s="8" t="s">
        <v>41</v>
      </c>
      <c r="I34" s="4" t="s">
        <v>33</v>
      </c>
      <c r="J34" s="9" t="n">
        <v>520.6</v>
      </c>
      <c r="K34" s="9" t="n">
        <v>459.4</v>
      </c>
      <c r="L34" s="9" t="n">
        <v>167.3</v>
      </c>
      <c r="M34" s="9" t="n">
        <v>292.1</v>
      </c>
      <c r="N34" s="9" t="n">
        <v>292.1</v>
      </c>
      <c r="O34" s="4" t="n">
        <v>18</v>
      </c>
      <c r="P34" s="10" t="n">
        <v>2393457.97</v>
      </c>
      <c r="Q34" s="10" t="n">
        <f aca="false">P34/K34</f>
        <v>5209.96510666086</v>
      </c>
      <c r="R34" s="4" t="s">
        <v>33</v>
      </c>
      <c r="S34" s="4" t="s">
        <v>80</v>
      </c>
    </row>
    <row r="35" customFormat="false" ht="38.25" hidden="false" customHeight="false" outlineLevel="0" collapsed="false">
      <c r="A35" s="4" t="s">
        <v>95</v>
      </c>
      <c r="B35" s="8" t="s">
        <v>96</v>
      </c>
      <c r="C35" s="4" t="s">
        <v>94</v>
      </c>
      <c r="D35" s="4" t="s">
        <v>33</v>
      </c>
      <c r="E35" s="8" t="s">
        <v>44</v>
      </c>
      <c r="F35" s="4" t="s">
        <v>35</v>
      </c>
      <c r="G35" s="4" t="s">
        <v>35</v>
      </c>
      <c r="H35" s="8" t="s">
        <v>41</v>
      </c>
      <c r="I35" s="4" t="s">
        <v>33</v>
      </c>
      <c r="J35" s="9" t="n">
        <v>515.3</v>
      </c>
      <c r="K35" s="9" t="n">
        <v>459.7</v>
      </c>
      <c r="L35" s="9" t="n">
        <v>41.1</v>
      </c>
      <c r="M35" s="9" t="n">
        <v>418.6</v>
      </c>
      <c r="N35" s="9" t="n">
        <v>418.6</v>
      </c>
      <c r="O35" s="4" t="n">
        <v>12</v>
      </c>
      <c r="P35" s="10" t="n">
        <v>2472562.73</v>
      </c>
      <c r="Q35" s="10" t="n">
        <f aca="false">P35/K35</f>
        <v>5378.6441809876</v>
      </c>
      <c r="R35" s="4" t="s">
        <v>33</v>
      </c>
      <c r="S35" s="4" t="s">
        <v>80</v>
      </c>
    </row>
    <row r="36" customFormat="false" ht="51" hidden="false" customHeight="false" outlineLevel="0" collapsed="false">
      <c r="A36" s="4" t="s">
        <v>97</v>
      </c>
      <c r="B36" s="8" t="s">
        <v>98</v>
      </c>
      <c r="C36" s="4" t="s">
        <v>99</v>
      </c>
      <c r="D36" s="4" t="s">
        <v>33</v>
      </c>
      <c r="E36" s="8" t="s">
        <v>44</v>
      </c>
      <c r="F36" s="4" t="s">
        <v>35</v>
      </c>
      <c r="G36" s="4" t="s">
        <v>35</v>
      </c>
      <c r="H36" s="8" t="s">
        <v>41</v>
      </c>
      <c r="I36" s="4" t="s">
        <v>33</v>
      </c>
      <c r="J36" s="9" t="n">
        <v>451</v>
      </c>
      <c r="K36" s="9" t="n">
        <v>398.4</v>
      </c>
      <c r="L36" s="9" t="n">
        <v>0</v>
      </c>
      <c r="M36" s="9" t="n">
        <v>398.4</v>
      </c>
      <c r="N36" s="9" t="n">
        <v>398.4</v>
      </c>
      <c r="O36" s="4" t="n">
        <v>34</v>
      </c>
      <c r="P36" s="10" t="n">
        <v>936121.32</v>
      </c>
      <c r="Q36" s="9" t="n">
        <v>2349.7</v>
      </c>
      <c r="R36" s="4" t="s">
        <v>33</v>
      </c>
      <c r="S36" s="4" t="s">
        <v>80</v>
      </c>
    </row>
    <row r="37" customFormat="false" ht="51" hidden="false" customHeight="false" outlineLevel="0" collapsed="false">
      <c r="A37" s="4" t="s">
        <v>100</v>
      </c>
      <c r="B37" s="8" t="s">
        <v>101</v>
      </c>
      <c r="C37" s="4" t="s">
        <v>99</v>
      </c>
      <c r="D37" s="4" t="s">
        <v>33</v>
      </c>
      <c r="E37" s="8" t="s">
        <v>44</v>
      </c>
      <c r="F37" s="4" t="s">
        <v>42</v>
      </c>
      <c r="G37" s="4" t="s">
        <v>35</v>
      </c>
      <c r="H37" s="8" t="s">
        <v>41</v>
      </c>
      <c r="I37" s="4" t="s">
        <v>33</v>
      </c>
      <c r="J37" s="9" t="n">
        <v>965.8</v>
      </c>
      <c r="K37" s="9" t="n">
        <v>901.1</v>
      </c>
      <c r="L37" s="9" t="n">
        <v>0</v>
      </c>
      <c r="M37" s="9" t="n">
        <v>901.1</v>
      </c>
      <c r="N37" s="9" t="n">
        <v>901.1</v>
      </c>
      <c r="O37" s="4" t="s">
        <v>33</v>
      </c>
      <c r="P37" s="10" t="n">
        <v>3192158.95</v>
      </c>
      <c r="Q37" s="9" t="n">
        <v>3542.51</v>
      </c>
      <c r="R37" s="4" t="s">
        <v>33</v>
      </c>
      <c r="S37" s="4" t="s">
        <v>80</v>
      </c>
    </row>
    <row r="38" customFormat="false" ht="38.25" hidden="false" customHeight="false" outlineLevel="0" collapsed="false">
      <c r="A38" s="4" t="s">
        <v>102</v>
      </c>
      <c r="B38" s="8" t="s">
        <v>103</v>
      </c>
      <c r="C38" s="4" t="s">
        <v>99</v>
      </c>
      <c r="D38" s="4" t="s">
        <v>33</v>
      </c>
      <c r="E38" s="8" t="s">
        <v>44</v>
      </c>
      <c r="F38" s="4" t="s">
        <v>30</v>
      </c>
      <c r="G38" s="4" t="s">
        <v>30</v>
      </c>
      <c r="H38" s="8" t="s">
        <v>41</v>
      </c>
      <c r="I38" s="4" t="s">
        <v>33</v>
      </c>
      <c r="J38" s="9" t="n">
        <v>118</v>
      </c>
      <c r="K38" s="9" t="n">
        <v>118</v>
      </c>
      <c r="L38" s="9" t="n">
        <v>0</v>
      </c>
      <c r="M38" s="9" t="n">
        <v>118</v>
      </c>
      <c r="N38" s="9" t="n">
        <v>118</v>
      </c>
      <c r="O38" s="4" t="n">
        <v>8</v>
      </c>
      <c r="P38" s="10" t="n">
        <v>176678.99</v>
      </c>
      <c r="Q38" s="9" t="n">
        <v>1497.28</v>
      </c>
      <c r="R38" s="4" t="s">
        <v>33</v>
      </c>
      <c r="S38" s="4" t="s">
        <v>80</v>
      </c>
    </row>
    <row r="39" customFormat="false" ht="51" hidden="false" customHeight="false" outlineLevel="0" collapsed="false">
      <c r="A39" s="4" t="s">
        <v>104</v>
      </c>
      <c r="B39" s="8" t="s">
        <v>105</v>
      </c>
      <c r="C39" s="4" t="s">
        <v>106</v>
      </c>
      <c r="D39" s="4" t="s">
        <v>33</v>
      </c>
      <c r="E39" s="8" t="s">
        <v>44</v>
      </c>
      <c r="F39" s="4" t="s">
        <v>35</v>
      </c>
      <c r="G39" s="4" t="s">
        <v>35</v>
      </c>
      <c r="H39" s="8" t="s">
        <v>36</v>
      </c>
      <c r="I39" s="4" t="s">
        <v>33</v>
      </c>
      <c r="J39" s="9" t="n">
        <v>457.5</v>
      </c>
      <c r="K39" s="9" t="n">
        <v>295.1</v>
      </c>
      <c r="L39" s="9" t="n">
        <v>0</v>
      </c>
      <c r="M39" s="9" t="n">
        <v>295.1</v>
      </c>
      <c r="N39" s="9" t="n">
        <v>295.1</v>
      </c>
      <c r="O39" s="4" t="n">
        <v>25</v>
      </c>
      <c r="P39" s="10" t="n">
        <v>6572849.81</v>
      </c>
      <c r="Q39" s="10" t="n">
        <v>22273.3</v>
      </c>
      <c r="R39" s="4" t="s">
        <v>33</v>
      </c>
      <c r="S39" s="4" t="s">
        <v>80</v>
      </c>
    </row>
    <row r="40" customFormat="false" ht="51" hidden="false" customHeight="false" outlineLevel="0" collapsed="false">
      <c r="A40" s="4" t="s">
        <v>107</v>
      </c>
      <c r="B40" s="8" t="s">
        <v>108</v>
      </c>
      <c r="C40" s="4" t="s">
        <v>106</v>
      </c>
      <c r="D40" s="4" t="s">
        <v>33</v>
      </c>
      <c r="E40" s="8" t="s">
        <v>44</v>
      </c>
      <c r="F40" s="4" t="s">
        <v>35</v>
      </c>
      <c r="G40" s="4" t="s">
        <v>35</v>
      </c>
      <c r="H40" s="8" t="s">
        <v>36</v>
      </c>
      <c r="I40" s="4" t="s">
        <v>33</v>
      </c>
      <c r="J40" s="9" t="n">
        <v>888.4</v>
      </c>
      <c r="K40" s="9" t="n">
        <v>587.4</v>
      </c>
      <c r="L40" s="9" t="n">
        <v>0</v>
      </c>
      <c r="M40" s="9" t="n">
        <v>587.4</v>
      </c>
      <c r="N40" s="9" t="n">
        <v>587.4</v>
      </c>
      <c r="O40" s="4" t="n">
        <v>45</v>
      </c>
      <c r="P40" s="10" t="n">
        <v>12763540.45</v>
      </c>
      <c r="Q40" s="10" t="n">
        <v>21728.87</v>
      </c>
      <c r="R40" s="4" t="s">
        <v>33</v>
      </c>
      <c r="S40" s="4" t="s">
        <v>80</v>
      </c>
    </row>
    <row r="41" customFormat="false" ht="38.25" hidden="false" customHeight="false" outlineLevel="0" collapsed="false">
      <c r="A41" s="4" t="s">
        <v>109</v>
      </c>
      <c r="B41" s="8" t="s">
        <v>110</v>
      </c>
      <c r="C41" s="4" t="s">
        <v>106</v>
      </c>
      <c r="D41" s="4" t="s">
        <v>33</v>
      </c>
      <c r="E41" s="8" t="s">
        <v>44</v>
      </c>
      <c r="F41" s="4" t="s">
        <v>35</v>
      </c>
      <c r="G41" s="4" t="s">
        <v>35</v>
      </c>
      <c r="H41" s="8" t="s">
        <v>41</v>
      </c>
      <c r="I41" s="4" t="s">
        <v>33</v>
      </c>
      <c r="J41" s="9" t="n">
        <v>446.9</v>
      </c>
      <c r="K41" s="9" t="n">
        <v>446.9</v>
      </c>
      <c r="L41" s="9" t="n">
        <v>0</v>
      </c>
      <c r="M41" s="9" t="n">
        <v>446.9</v>
      </c>
      <c r="N41" s="9" t="n">
        <v>446.9</v>
      </c>
      <c r="O41" s="4" t="n">
        <v>22</v>
      </c>
      <c r="P41" s="10" t="n">
        <v>2048586.64</v>
      </c>
      <c r="Q41" s="9" t="n">
        <v>4583.99</v>
      </c>
      <c r="R41" s="4" t="s">
        <v>33</v>
      </c>
      <c r="S41" s="4" t="s">
        <v>80</v>
      </c>
    </row>
    <row r="42" customFormat="false" ht="38.25" hidden="false" customHeight="false" outlineLevel="0" collapsed="false">
      <c r="A42" s="4" t="s">
        <v>111</v>
      </c>
      <c r="B42" s="8" t="s">
        <v>112</v>
      </c>
      <c r="C42" s="4" t="s">
        <v>73</v>
      </c>
      <c r="D42" s="4" t="s">
        <v>33</v>
      </c>
      <c r="E42" s="8" t="s">
        <v>44</v>
      </c>
      <c r="F42" s="4" t="s">
        <v>35</v>
      </c>
      <c r="G42" s="4" t="s">
        <v>33</v>
      </c>
      <c r="H42" s="8" t="s">
        <v>55</v>
      </c>
      <c r="I42" s="4" t="s">
        <v>33</v>
      </c>
      <c r="J42" s="9" t="n">
        <v>492.4</v>
      </c>
      <c r="K42" s="4" t="s">
        <v>33</v>
      </c>
      <c r="L42" s="4" t="s">
        <v>33</v>
      </c>
      <c r="M42" s="4" t="s">
        <v>33</v>
      </c>
      <c r="N42" s="4" t="s">
        <v>33</v>
      </c>
      <c r="O42" s="4" t="s">
        <v>33</v>
      </c>
      <c r="P42" s="10" t="n">
        <v>7619438.78</v>
      </c>
      <c r="Q42" s="9" t="n">
        <v>0</v>
      </c>
      <c r="R42" s="4" t="s">
        <v>33</v>
      </c>
      <c r="S42" s="4" t="s">
        <v>80</v>
      </c>
    </row>
    <row r="43" customFormat="false" ht="38.25" hidden="false" customHeight="false" outlineLevel="0" collapsed="false">
      <c r="A43" s="4" t="s">
        <v>113</v>
      </c>
      <c r="B43" s="8" t="s">
        <v>114</v>
      </c>
      <c r="C43" s="4" t="s">
        <v>115</v>
      </c>
      <c r="D43" s="4" t="s">
        <v>33</v>
      </c>
      <c r="E43" s="8" t="s">
        <v>44</v>
      </c>
      <c r="F43" s="4" t="s">
        <v>35</v>
      </c>
      <c r="G43" s="4" t="s">
        <v>33</v>
      </c>
      <c r="H43" s="8" t="s">
        <v>55</v>
      </c>
      <c r="I43" s="4" t="s">
        <v>33</v>
      </c>
      <c r="J43" s="9" t="n">
        <v>974.5</v>
      </c>
      <c r="K43" s="4" t="s">
        <v>33</v>
      </c>
      <c r="L43" s="4" t="s">
        <v>33</v>
      </c>
      <c r="M43" s="4" t="s">
        <v>33</v>
      </c>
      <c r="N43" s="4" t="s">
        <v>33</v>
      </c>
      <c r="O43" s="4" t="s">
        <v>33</v>
      </c>
      <c r="P43" s="10" t="n">
        <v>1889208.03</v>
      </c>
      <c r="Q43" s="9" t="n">
        <v>0</v>
      </c>
      <c r="R43" s="4" t="s">
        <v>33</v>
      </c>
      <c r="S43" s="4" t="s">
        <v>80</v>
      </c>
    </row>
    <row r="44" customFormat="false" ht="51" hidden="false" customHeight="false" outlineLevel="0" collapsed="false">
      <c r="A44" s="4" t="s">
        <v>116</v>
      </c>
      <c r="B44" s="8" t="s">
        <v>117</v>
      </c>
      <c r="C44" s="4" t="s">
        <v>115</v>
      </c>
      <c r="D44" s="4" t="s">
        <v>33</v>
      </c>
      <c r="E44" s="8" t="s">
        <v>44</v>
      </c>
      <c r="F44" s="4" t="s">
        <v>47</v>
      </c>
      <c r="G44" s="4" t="s">
        <v>33</v>
      </c>
      <c r="H44" s="8" t="s">
        <v>36</v>
      </c>
      <c r="I44" s="4" t="s">
        <v>33</v>
      </c>
      <c r="J44" s="9" t="n">
        <v>3609.5</v>
      </c>
      <c r="K44" s="4" t="s">
        <v>33</v>
      </c>
      <c r="L44" s="4" t="s">
        <v>33</v>
      </c>
      <c r="M44" s="4" t="s">
        <v>33</v>
      </c>
      <c r="N44" s="4" t="s">
        <v>33</v>
      </c>
      <c r="O44" s="4" t="s">
        <v>33</v>
      </c>
      <c r="P44" s="10" t="n">
        <v>24278231.93</v>
      </c>
      <c r="Q44" s="9" t="n">
        <v>0</v>
      </c>
      <c r="R44" s="4" t="s">
        <v>33</v>
      </c>
      <c r="S44" s="4" t="s">
        <v>80</v>
      </c>
    </row>
    <row r="45" customFormat="false" ht="51" hidden="false" customHeight="false" outlineLevel="0" collapsed="false">
      <c r="A45" s="4" t="s">
        <v>118</v>
      </c>
      <c r="B45" s="8" t="s">
        <v>119</v>
      </c>
      <c r="C45" s="4" t="s">
        <v>115</v>
      </c>
      <c r="D45" s="4" t="s">
        <v>33</v>
      </c>
      <c r="E45" s="8" t="s">
        <v>120</v>
      </c>
      <c r="F45" s="4" t="s">
        <v>35</v>
      </c>
      <c r="G45" s="4" t="s">
        <v>33</v>
      </c>
      <c r="H45" s="8" t="s">
        <v>36</v>
      </c>
      <c r="I45" s="4" t="s">
        <v>33</v>
      </c>
      <c r="J45" s="9" t="n">
        <v>1288.5</v>
      </c>
      <c r="K45" s="4" t="s">
        <v>33</v>
      </c>
      <c r="L45" s="4" t="s">
        <v>33</v>
      </c>
      <c r="M45" s="4" t="s">
        <v>33</v>
      </c>
      <c r="N45" s="4" t="s">
        <v>33</v>
      </c>
      <c r="O45" s="4" t="s">
        <v>33</v>
      </c>
      <c r="P45" s="10" t="n">
        <v>19938356.76</v>
      </c>
      <c r="Q45" s="9" t="n">
        <v>0</v>
      </c>
      <c r="R45" s="4" t="s">
        <v>33</v>
      </c>
      <c r="S45" s="4" t="s">
        <v>80</v>
      </c>
    </row>
    <row r="46" customFormat="false" ht="12.75" hidden="false" customHeight="true" outlineLevel="0" collapsed="false">
      <c r="A46" s="8" t="s">
        <v>121</v>
      </c>
      <c r="B46" s="8"/>
      <c r="C46" s="4" t="s">
        <v>33</v>
      </c>
      <c r="D46" s="4" t="s">
        <v>33</v>
      </c>
      <c r="E46" s="4" t="s">
        <v>33</v>
      </c>
      <c r="F46" s="4" t="s">
        <v>33</v>
      </c>
      <c r="G46" s="4" t="s">
        <v>33</v>
      </c>
      <c r="H46" s="4" t="s">
        <v>33</v>
      </c>
      <c r="I46" s="4" t="s">
        <v>33</v>
      </c>
      <c r="J46" s="10" t="n">
        <f aca="false">SUM(J28:J45)</f>
        <v>13682.2</v>
      </c>
      <c r="K46" s="9" t="n">
        <f aca="false">SUM(K28:K45)</f>
        <v>6287.4</v>
      </c>
      <c r="L46" s="9" t="n">
        <f aca="false">SUM(L28:L45)</f>
        <v>355.8</v>
      </c>
      <c r="M46" s="9" t="n">
        <f aca="false">SUM(M28:M45)</f>
        <v>5931.6</v>
      </c>
      <c r="N46" s="9" t="n">
        <f aca="false">SUM(N28:N45)</f>
        <v>5931.6</v>
      </c>
      <c r="O46" s="4" t="s">
        <v>122</v>
      </c>
      <c r="P46" s="10" t="n">
        <f aca="false">SUM(P28:P45)</f>
        <v>100434514.62</v>
      </c>
      <c r="Q46" s="10" t="n">
        <f aca="false">SUM(Q28:Q45)</f>
        <v>103026.500762318</v>
      </c>
      <c r="R46" s="4" t="s">
        <v>33</v>
      </c>
      <c r="S46" s="4" t="s">
        <v>33</v>
      </c>
    </row>
    <row r="47" customFormat="false" ht="12.75" hidden="false" customHeight="true" outlineLevel="0" collapsed="false">
      <c r="A47" s="6" t="s">
        <v>123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customFormat="false" ht="51" hidden="false" customHeight="false" outlineLevel="0" collapsed="false">
      <c r="A48" s="4" t="s">
        <v>124</v>
      </c>
      <c r="B48" s="8" t="s">
        <v>125</v>
      </c>
      <c r="C48" s="4" t="s">
        <v>126</v>
      </c>
      <c r="D48" s="4" t="s">
        <v>33</v>
      </c>
      <c r="E48" s="8" t="s">
        <v>44</v>
      </c>
      <c r="F48" s="4" t="s">
        <v>35</v>
      </c>
      <c r="G48" s="4" t="s">
        <v>35</v>
      </c>
      <c r="H48" s="8" t="s">
        <v>55</v>
      </c>
      <c r="I48" s="4" t="s">
        <v>33</v>
      </c>
      <c r="J48" s="9" t="n">
        <v>745.4</v>
      </c>
      <c r="K48" s="9" t="n">
        <v>678.6</v>
      </c>
      <c r="L48" s="9" t="n">
        <v>0</v>
      </c>
      <c r="M48" s="9" t="n">
        <v>678.6</v>
      </c>
      <c r="N48" s="9" t="n">
        <v>678.6</v>
      </c>
      <c r="O48" s="4" t="n">
        <v>41</v>
      </c>
      <c r="P48" s="10" t="n">
        <v>277486.92</v>
      </c>
      <c r="Q48" s="9" t="n">
        <v>408.91</v>
      </c>
      <c r="R48" s="4" t="s">
        <v>33</v>
      </c>
      <c r="S48" s="4" t="s">
        <v>127</v>
      </c>
    </row>
    <row r="49" customFormat="false" ht="51" hidden="false" customHeight="false" outlineLevel="0" collapsed="false">
      <c r="A49" s="4" t="s">
        <v>128</v>
      </c>
      <c r="B49" s="8" t="s">
        <v>129</v>
      </c>
      <c r="C49" s="4" t="s">
        <v>130</v>
      </c>
      <c r="D49" s="4" t="s">
        <v>33</v>
      </c>
      <c r="E49" s="8" t="s">
        <v>44</v>
      </c>
      <c r="F49" s="4" t="s">
        <v>35</v>
      </c>
      <c r="G49" s="4" t="s">
        <v>35</v>
      </c>
      <c r="H49" s="8" t="s">
        <v>55</v>
      </c>
      <c r="I49" s="4" t="s">
        <v>33</v>
      </c>
      <c r="J49" s="9" t="n">
        <v>727.9</v>
      </c>
      <c r="K49" s="9" t="n">
        <v>663.7</v>
      </c>
      <c r="L49" s="9" t="n">
        <v>0</v>
      </c>
      <c r="M49" s="9" t="n">
        <v>663.7</v>
      </c>
      <c r="N49" s="9" t="n">
        <v>663.7</v>
      </c>
      <c r="O49" s="4" t="n">
        <v>26</v>
      </c>
      <c r="P49" s="10" t="n">
        <v>263943.36</v>
      </c>
      <c r="Q49" s="9" t="n">
        <v>397.68</v>
      </c>
      <c r="R49" s="4" t="s">
        <v>33</v>
      </c>
      <c r="S49" s="4" t="s">
        <v>127</v>
      </c>
    </row>
    <row r="50" customFormat="false" ht="38.25" hidden="false" customHeight="false" outlineLevel="0" collapsed="false">
      <c r="A50" s="4" t="s">
        <v>131</v>
      </c>
      <c r="B50" s="8" t="s">
        <v>132</v>
      </c>
      <c r="C50" s="4" t="s">
        <v>99</v>
      </c>
      <c r="D50" s="4" t="s">
        <v>33</v>
      </c>
      <c r="E50" s="8" t="s">
        <v>44</v>
      </c>
      <c r="F50" s="4" t="s">
        <v>35</v>
      </c>
      <c r="G50" s="4" t="s">
        <v>35</v>
      </c>
      <c r="H50" s="8" t="s">
        <v>41</v>
      </c>
      <c r="I50" s="4" t="s">
        <v>33</v>
      </c>
      <c r="J50" s="9" t="n">
        <v>447</v>
      </c>
      <c r="K50" s="9" t="n">
        <v>447</v>
      </c>
      <c r="L50" s="9" t="n">
        <v>0</v>
      </c>
      <c r="M50" s="9" t="n">
        <v>447</v>
      </c>
      <c r="N50" s="9" t="n">
        <v>447</v>
      </c>
      <c r="O50" s="4" t="n">
        <v>34</v>
      </c>
      <c r="P50" s="10" t="n">
        <v>4778420.43</v>
      </c>
      <c r="Q50" s="10" t="n">
        <v>10689.98</v>
      </c>
      <c r="R50" s="4" t="s">
        <v>33</v>
      </c>
      <c r="S50" s="4" t="s">
        <v>127</v>
      </c>
    </row>
    <row r="51" customFormat="false" ht="38.25" hidden="false" customHeight="false" outlineLevel="0" collapsed="false">
      <c r="A51" s="4" t="s">
        <v>133</v>
      </c>
      <c r="B51" s="8" t="s">
        <v>134</v>
      </c>
      <c r="C51" s="4" t="s">
        <v>99</v>
      </c>
      <c r="D51" s="4" t="s">
        <v>33</v>
      </c>
      <c r="E51" s="8" t="s">
        <v>44</v>
      </c>
      <c r="F51" s="4" t="s">
        <v>35</v>
      </c>
      <c r="G51" s="4" t="s">
        <v>30</v>
      </c>
      <c r="H51" s="8" t="s">
        <v>41</v>
      </c>
      <c r="I51" s="4" t="s">
        <v>33</v>
      </c>
      <c r="J51" s="9" t="n">
        <v>313.6</v>
      </c>
      <c r="K51" s="9" t="n">
        <v>313.6</v>
      </c>
      <c r="L51" s="9" t="n">
        <v>0</v>
      </c>
      <c r="M51" s="9" t="n">
        <v>313.6</v>
      </c>
      <c r="N51" s="9" t="n">
        <v>313.6</v>
      </c>
      <c r="O51" s="4" t="n">
        <v>15</v>
      </c>
      <c r="P51" s="10" t="n">
        <v>1456198.46</v>
      </c>
      <c r="Q51" s="9" t="n">
        <v>4643.49</v>
      </c>
      <c r="R51" s="4" t="s">
        <v>33</v>
      </c>
      <c r="S51" s="4" t="s">
        <v>127</v>
      </c>
    </row>
    <row r="52" customFormat="false" ht="38.25" hidden="false" customHeight="false" outlineLevel="0" collapsed="false">
      <c r="A52" s="4" t="s">
        <v>135</v>
      </c>
      <c r="B52" s="8" t="s">
        <v>136</v>
      </c>
      <c r="C52" s="4" t="s">
        <v>99</v>
      </c>
      <c r="D52" s="4" t="s">
        <v>33</v>
      </c>
      <c r="E52" s="8" t="s">
        <v>44</v>
      </c>
      <c r="F52" s="4" t="s">
        <v>35</v>
      </c>
      <c r="G52" s="4" t="s">
        <v>30</v>
      </c>
      <c r="H52" s="8" t="s">
        <v>41</v>
      </c>
      <c r="I52" s="4" t="s">
        <v>33</v>
      </c>
      <c r="J52" s="9" t="n">
        <v>283.5</v>
      </c>
      <c r="K52" s="9" t="n">
        <v>257.3</v>
      </c>
      <c r="L52" s="9" t="n">
        <v>0</v>
      </c>
      <c r="M52" s="9" t="n">
        <v>257.3</v>
      </c>
      <c r="N52" s="9" t="n">
        <v>257.3</v>
      </c>
      <c r="O52" s="4" t="n">
        <v>11</v>
      </c>
      <c r="P52" s="10" t="n">
        <v>1316429.42</v>
      </c>
      <c r="Q52" s="9" t="n">
        <v>5116.32</v>
      </c>
      <c r="R52" s="4" t="s">
        <v>33</v>
      </c>
      <c r="S52" s="4" t="s">
        <v>127</v>
      </c>
    </row>
    <row r="53" customFormat="false" ht="51" hidden="false" customHeight="false" outlineLevel="0" collapsed="false">
      <c r="A53" s="4" t="s">
        <v>137</v>
      </c>
      <c r="B53" s="8" t="s">
        <v>138</v>
      </c>
      <c r="C53" s="4" t="s">
        <v>139</v>
      </c>
      <c r="D53" s="4" t="s">
        <v>33</v>
      </c>
      <c r="E53" s="8" t="s">
        <v>44</v>
      </c>
      <c r="F53" s="4" t="s">
        <v>35</v>
      </c>
      <c r="G53" s="4" t="s">
        <v>33</v>
      </c>
      <c r="H53" s="8" t="s">
        <v>36</v>
      </c>
      <c r="I53" s="4" t="s">
        <v>33</v>
      </c>
      <c r="J53" s="9" t="n">
        <v>503.6</v>
      </c>
      <c r="K53" s="4" t="s">
        <v>33</v>
      </c>
      <c r="L53" s="4" t="s">
        <v>33</v>
      </c>
      <c r="M53" s="4" t="s">
        <v>33</v>
      </c>
      <c r="N53" s="4" t="s">
        <v>33</v>
      </c>
      <c r="O53" s="4" t="s">
        <v>33</v>
      </c>
      <c r="P53" s="10" t="n">
        <v>7792748.53</v>
      </c>
      <c r="Q53" s="9" t="n">
        <v>0</v>
      </c>
      <c r="R53" s="4" t="s">
        <v>33</v>
      </c>
      <c r="S53" s="4" t="s">
        <v>127</v>
      </c>
    </row>
    <row r="54" customFormat="false" ht="51" hidden="false" customHeight="false" outlineLevel="0" collapsed="false">
      <c r="A54" s="4" t="s">
        <v>140</v>
      </c>
      <c r="B54" s="8" t="s">
        <v>141</v>
      </c>
      <c r="C54" s="4" t="s">
        <v>139</v>
      </c>
      <c r="D54" s="4" t="s">
        <v>33</v>
      </c>
      <c r="E54" s="8" t="s">
        <v>44</v>
      </c>
      <c r="F54" s="4" t="s">
        <v>42</v>
      </c>
      <c r="G54" s="4" t="s">
        <v>33</v>
      </c>
      <c r="H54" s="8" t="s">
        <v>36</v>
      </c>
      <c r="I54" s="4" t="s">
        <v>33</v>
      </c>
      <c r="J54" s="9" t="n">
        <v>1698.3</v>
      </c>
      <c r="K54" s="4" t="s">
        <v>33</v>
      </c>
      <c r="L54" s="4" t="s">
        <v>33</v>
      </c>
      <c r="M54" s="4" t="s">
        <v>33</v>
      </c>
      <c r="N54" s="4" t="s">
        <v>33</v>
      </c>
      <c r="O54" s="4" t="s">
        <v>33</v>
      </c>
      <c r="P54" s="10" t="n">
        <v>18728994.4</v>
      </c>
      <c r="Q54" s="9" t="n">
        <v>0</v>
      </c>
      <c r="R54" s="4" t="s">
        <v>33</v>
      </c>
      <c r="S54" s="4" t="s">
        <v>127</v>
      </c>
    </row>
    <row r="55" customFormat="false" ht="51" hidden="false" customHeight="false" outlineLevel="0" collapsed="false">
      <c r="A55" s="4" t="s">
        <v>142</v>
      </c>
      <c r="B55" s="8" t="s">
        <v>143</v>
      </c>
      <c r="C55" s="4" t="s">
        <v>144</v>
      </c>
      <c r="D55" s="4" t="s">
        <v>33</v>
      </c>
      <c r="E55" s="8" t="s">
        <v>44</v>
      </c>
      <c r="F55" s="4" t="s">
        <v>35</v>
      </c>
      <c r="G55" s="4" t="s">
        <v>33</v>
      </c>
      <c r="H55" s="8" t="s">
        <v>36</v>
      </c>
      <c r="I55" s="4" t="s">
        <v>33</v>
      </c>
      <c r="J55" s="9" t="n">
        <v>242.4</v>
      </c>
      <c r="K55" s="4" t="s">
        <v>33</v>
      </c>
      <c r="L55" s="4" t="s">
        <v>33</v>
      </c>
      <c r="M55" s="4" t="s">
        <v>33</v>
      </c>
      <c r="N55" s="4" t="s">
        <v>33</v>
      </c>
      <c r="O55" s="4" t="s">
        <v>33</v>
      </c>
      <c r="P55" s="10" t="n">
        <v>3750917.88</v>
      </c>
      <c r="Q55" s="9" t="n">
        <v>0</v>
      </c>
      <c r="R55" s="4" t="s">
        <v>33</v>
      </c>
      <c r="S55" s="4" t="s">
        <v>127</v>
      </c>
    </row>
    <row r="56" customFormat="false" ht="51" hidden="false" customHeight="false" outlineLevel="0" collapsed="false">
      <c r="A56" s="4" t="s">
        <v>145</v>
      </c>
      <c r="B56" s="8" t="s">
        <v>146</v>
      </c>
      <c r="C56" s="4" t="s">
        <v>144</v>
      </c>
      <c r="D56" s="4" t="s">
        <v>33</v>
      </c>
      <c r="E56" s="8" t="s">
        <v>147</v>
      </c>
      <c r="F56" s="4" t="s">
        <v>47</v>
      </c>
      <c r="G56" s="4" t="s">
        <v>33</v>
      </c>
      <c r="H56" s="8" t="s">
        <v>36</v>
      </c>
      <c r="I56" s="4" t="s">
        <v>33</v>
      </c>
      <c r="J56" s="9" t="n">
        <v>3881.7</v>
      </c>
      <c r="K56" s="4" t="s">
        <v>33</v>
      </c>
      <c r="L56" s="4" t="s">
        <v>33</v>
      </c>
      <c r="M56" s="4" t="s">
        <v>33</v>
      </c>
      <c r="N56" s="4" t="s">
        <v>33</v>
      </c>
      <c r="O56" s="4" t="s">
        <v>33</v>
      </c>
      <c r="P56" s="10" t="n">
        <v>25077620.41</v>
      </c>
      <c r="Q56" s="9" t="n">
        <v>0</v>
      </c>
      <c r="R56" s="4" t="s">
        <v>33</v>
      </c>
      <c r="S56" s="4" t="s">
        <v>127</v>
      </c>
    </row>
    <row r="57" customFormat="false" ht="51" hidden="false" customHeight="false" outlineLevel="0" collapsed="false">
      <c r="A57" s="4" t="s">
        <v>148</v>
      </c>
      <c r="B57" s="8" t="s">
        <v>149</v>
      </c>
      <c r="C57" s="4" t="s">
        <v>144</v>
      </c>
      <c r="D57" s="4" t="s">
        <v>33</v>
      </c>
      <c r="E57" s="8" t="s">
        <v>150</v>
      </c>
      <c r="F57" s="4" t="s">
        <v>42</v>
      </c>
      <c r="G57" s="4" t="s">
        <v>33</v>
      </c>
      <c r="H57" s="8" t="s">
        <v>36</v>
      </c>
      <c r="I57" s="4" t="s">
        <v>33</v>
      </c>
      <c r="J57" s="9" t="n">
        <v>914.9</v>
      </c>
      <c r="K57" s="4" t="s">
        <v>33</v>
      </c>
      <c r="L57" s="4" t="s">
        <v>33</v>
      </c>
      <c r="M57" s="4" t="s">
        <v>33</v>
      </c>
      <c r="N57" s="4" t="s">
        <v>33</v>
      </c>
      <c r="O57" s="4" t="s">
        <v>33</v>
      </c>
      <c r="P57" s="10" t="n">
        <v>14157239.1</v>
      </c>
      <c r="Q57" s="9" t="n">
        <v>0</v>
      </c>
      <c r="R57" s="4" t="s">
        <v>33</v>
      </c>
      <c r="S57" s="4" t="s">
        <v>127</v>
      </c>
    </row>
    <row r="58" customFormat="false" ht="12.75" hidden="false" customHeight="true" outlineLevel="0" collapsed="false">
      <c r="A58" s="8" t="s">
        <v>151</v>
      </c>
      <c r="B58" s="8"/>
      <c r="C58" s="4" t="s">
        <v>33</v>
      </c>
      <c r="D58" s="4" t="s">
        <v>33</v>
      </c>
      <c r="E58" s="4" t="s">
        <v>33</v>
      </c>
      <c r="F58" s="4" t="s">
        <v>33</v>
      </c>
      <c r="G58" s="4" t="s">
        <v>33</v>
      </c>
      <c r="H58" s="4" t="s">
        <v>33</v>
      </c>
      <c r="I58" s="4" t="s">
        <v>33</v>
      </c>
      <c r="J58" s="9" t="n">
        <v>9758.3</v>
      </c>
      <c r="K58" s="9" t="n">
        <v>2360.2</v>
      </c>
      <c r="L58" s="9" t="n">
        <v>0</v>
      </c>
      <c r="M58" s="9" t="n">
        <v>2360.2</v>
      </c>
      <c r="N58" s="9" t="n">
        <v>2360.2</v>
      </c>
      <c r="O58" s="4" t="n">
        <v>127</v>
      </c>
      <c r="P58" s="10" t="n">
        <f aca="false">SUM(P48:P57)</f>
        <v>77599998.91</v>
      </c>
      <c r="Q58" s="10" t="n">
        <v>21256.39</v>
      </c>
      <c r="R58" s="4" t="s">
        <v>33</v>
      </c>
      <c r="S58" s="4" t="s">
        <v>33</v>
      </c>
    </row>
    <row r="59" customFormat="false" ht="12.75" hidden="false" customHeight="true" outlineLevel="0" collapsed="false">
      <c r="A59" s="8" t="s">
        <v>152</v>
      </c>
      <c r="B59" s="8"/>
      <c r="C59" s="4" t="s">
        <v>33</v>
      </c>
      <c r="D59" s="4" t="s">
        <v>33</v>
      </c>
      <c r="E59" s="4" t="s">
        <v>33</v>
      </c>
      <c r="F59" s="4" t="s">
        <v>33</v>
      </c>
      <c r="G59" s="4" t="s">
        <v>33</v>
      </c>
      <c r="H59" s="4" t="s">
        <v>33</v>
      </c>
      <c r="I59" s="4" t="s">
        <v>33</v>
      </c>
      <c r="J59" s="10" t="n">
        <v>35936.8</v>
      </c>
      <c r="K59" s="10" t="n">
        <v>12108.3</v>
      </c>
      <c r="L59" s="9" t="n">
        <v>1347.2</v>
      </c>
      <c r="M59" s="10" t="n">
        <v>13127</v>
      </c>
      <c r="N59" s="10" t="n">
        <v>10506.1</v>
      </c>
      <c r="O59" s="4" t="n">
        <v>566</v>
      </c>
      <c r="P59" s="10" t="n">
        <f aca="false">P26+P46+P58</f>
        <v>277609397.72</v>
      </c>
      <c r="Q59" s="10" t="n">
        <v>24899.21</v>
      </c>
      <c r="R59" s="4" t="s">
        <v>33</v>
      </c>
      <c r="S59" s="4" t="s">
        <v>33</v>
      </c>
    </row>
  </sheetData>
  <mergeCells count="30">
    <mergeCell ref="J3:R3"/>
    <mergeCell ref="A4:S4"/>
    <mergeCell ref="A5:A8"/>
    <mergeCell ref="B5:B8"/>
    <mergeCell ref="C5:D5"/>
    <mergeCell ref="E5:E8"/>
    <mergeCell ref="F5:F8"/>
    <mergeCell ref="G5:G8"/>
    <mergeCell ref="H5:H8"/>
    <mergeCell ref="I5:I8"/>
    <mergeCell ref="J5:J7"/>
    <mergeCell ref="K5:N5"/>
    <mergeCell ref="O5:O7"/>
    <mergeCell ref="P5:P7"/>
    <mergeCell ref="Q5:Q7"/>
    <mergeCell ref="R5:R7"/>
    <mergeCell ref="S5:S8"/>
    <mergeCell ref="C6:C8"/>
    <mergeCell ref="D6:D8"/>
    <mergeCell ref="K6:K7"/>
    <mergeCell ref="L6:M6"/>
    <mergeCell ref="N6:N7"/>
    <mergeCell ref="A10:S10"/>
    <mergeCell ref="A11:S11"/>
    <mergeCell ref="A26:B26"/>
    <mergeCell ref="A27:S27"/>
    <mergeCell ref="A46:B46"/>
    <mergeCell ref="A47:S47"/>
    <mergeCell ref="A58:B58"/>
    <mergeCell ref="A59:B5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3:X5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44" activeCellId="0" sqref="C44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1" width="33.29"/>
    <col collapsed="false" customWidth="true" hidden="false" outlineLevel="0" max="3" min="3" style="1" width="14.42"/>
    <col collapsed="false" customWidth="true" hidden="false" outlineLevel="0" max="9" min="4" style="1" width="12.42"/>
    <col collapsed="false" customWidth="true" hidden="false" outlineLevel="0" max="10" min="10" style="1" width="8.29"/>
    <col collapsed="false" customWidth="true" hidden="false" outlineLevel="0" max="23" min="11" style="1" width="12.42"/>
    <col collapsed="false" customWidth="true" hidden="false" outlineLevel="0" max="24" min="24" style="1" width="13.86"/>
  </cols>
  <sheetData>
    <row r="3" customFormat="false" ht="49.5" hidden="false" customHeight="true" outlineLevel="0" collapsed="false">
      <c r="I3" s="2" t="s">
        <v>153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customFormat="false" ht="64.5" hidden="false" customHeight="true" outlineLevel="0" collapsed="false">
      <c r="A4" s="3" t="s">
        <v>154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customFormat="false" ht="12.75" hidden="false" customHeight="true" outlineLevel="0" collapsed="false">
      <c r="A5" s="4" t="s">
        <v>2</v>
      </c>
      <c r="B5" s="4" t="s">
        <v>3</v>
      </c>
      <c r="C5" s="4" t="s">
        <v>155</v>
      </c>
      <c r="D5" s="4" t="s">
        <v>156</v>
      </c>
      <c r="E5" s="4"/>
      <c r="F5" s="4"/>
      <c r="G5" s="4"/>
      <c r="H5" s="4"/>
      <c r="I5" s="4"/>
      <c r="J5" s="4"/>
      <c r="K5" s="4"/>
      <c r="L5" s="4"/>
      <c r="M5" s="4"/>
      <c r="N5" s="4"/>
      <c r="P5" s="4" t="s">
        <v>157</v>
      </c>
      <c r="Q5" s="4"/>
      <c r="R5" s="4"/>
      <c r="S5" s="4"/>
      <c r="T5" s="4"/>
      <c r="U5" s="4"/>
      <c r="V5" s="4"/>
      <c r="W5" s="4"/>
    </row>
    <row r="6" customFormat="false" ht="216.75" hidden="false" customHeight="true" outlineLevel="0" collapsed="false">
      <c r="A6" s="4"/>
      <c r="B6" s="4"/>
      <c r="C6" s="4"/>
      <c r="D6" s="4" t="s">
        <v>158</v>
      </c>
      <c r="E6" s="4" t="s">
        <v>159</v>
      </c>
      <c r="F6" s="4" t="s">
        <v>160</v>
      </c>
      <c r="G6" s="4" t="s">
        <v>161</v>
      </c>
      <c r="H6" s="4" t="s">
        <v>162</v>
      </c>
      <c r="I6" s="4" t="s">
        <v>163</v>
      </c>
      <c r="J6" s="4" t="s">
        <v>164</v>
      </c>
      <c r="K6" s="4"/>
      <c r="L6" s="4" t="s">
        <v>165</v>
      </c>
      <c r="M6" s="4" t="s">
        <v>166</v>
      </c>
      <c r="N6" s="4" t="s">
        <v>167</v>
      </c>
      <c r="O6" s="4" t="s">
        <v>168</v>
      </c>
      <c r="P6" s="4" t="s">
        <v>169</v>
      </c>
      <c r="Q6" s="4" t="s">
        <v>170</v>
      </c>
      <c r="R6" s="4" t="s">
        <v>171</v>
      </c>
      <c r="S6" s="4" t="s">
        <v>172</v>
      </c>
      <c r="T6" s="4" t="s">
        <v>173</v>
      </c>
      <c r="U6" s="4" t="s">
        <v>174</v>
      </c>
      <c r="V6" s="4" t="s">
        <v>175</v>
      </c>
      <c r="W6" s="4" t="s">
        <v>176</v>
      </c>
    </row>
    <row r="7" customFormat="false" ht="12.75" hidden="false" customHeight="false" outlineLevel="0" collapsed="false">
      <c r="A7" s="4"/>
      <c r="B7" s="4"/>
      <c r="C7" s="4" t="s">
        <v>26</v>
      </c>
      <c r="D7" s="4" t="s">
        <v>26</v>
      </c>
      <c r="E7" s="4" t="s">
        <v>26</v>
      </c>
      <c r="F7" s="4" t="s">
        <v>26</v>
      </c>
      <c r="G7" s="4" t="s">
        <v>26</v>
      </c>
      <c r="H7" s="4" t="s">
        <v>26</v>
      </c>
      <c r="I7" s="4" t="s">
        <v>26</v>
      </c>
      <c r="J7" s="4" t="s">
        <v>177</v>
      </c>
      <c r="K7" s="4" t="s">
        <v>26</v>
      </c>
      <c r="L7" s="4" t="s">
        <v>26</v>
      </c>
      <c r="M7" s="4" t="s">
        <v>26</v>
      </c>
      <c r="N7" s="4" t="s">
        <v>26</v>
      </c>
      <c r="O7" s="4" t="s">
        <v>26</v>
      </c>
      <c r="P7" s="4" t="s">
        <v>26</v>
      </c>
      <c r="Q7" s="4" t="s">
        <v>26</v>
      </c>
      <c r="R7" s="4" t="s">
        <v>26</v>
      </c>
      <c r="S7" s="4" t="s">
        <v>26</v>
      </c>
      <c r="T7" s="4" t="s">
        <v>26</v>
      </c>
      <c r="U7" s="4" t="s">
        <v>26</v>
      </c>
      <c r="V7" s="4" t="s">
        <v>26</v>
      </c>
      <c r="W7" s="4" t="s">
        <v>26</v>
      </c>
    </row>
    <row r="8" customFormat="false" ht="12.75" hidden="false" customHeight="false" outlineLevel="0" collapsed="false">
      <c r="A8" s="7" t="n">
        <v>1</v>
      </c>
      <c r="B8" s="7" t="n">
        <v>2</v>
      </c>
      <c r="C8" s="7" t="n">
        <v>3</v>
      </c>
      <c r="D8" s="7" t="n">
        <v>4</v>
      </c>
      <c r="E8" s="7" t="n">
        <v>5</v>
      </c>
      <c r="F8" s="7" t="n">
        <v>6</v>
      </c>
      <c r="G8" s="7" t="n">
        <v>7</v>
      </c>
      <c r="H8" s="7" t="n">
        <v>8</v>
      </c>
      <c r="I8" s="7" t="n">
        <v>9</v>
      </c>
      <c r="J8" s="7" t="n">
        <v>10</v>
      </c>
      <c r="K8" s="7" t="n">
        <v>11</v>
      </c>
      <c r="L8" s="7" t="n">
        <v>12</v>
      </c>
      <c r="M8" s="7" t="n">
        <v>13</v>
      </c>
      <c r="N8" s="7" t="n">
        <v>14</v>
      </c>
      <c r="O8" s="7" t="n">
        <v>15</v>
      </c>
      <c r="P8" s="7" t="n">
        <v>16</v>
      </c>
      <c r="Q8" s="7" t="n">
        <v>17</v>
      </c>
      <c r="R8" s="7" t="n">
        <v>18</v>
      </c>
      <c r="S8" s="7" t="n">
        <v>19</v>
      </c>
      <c r="T8" s="7" t="n">
        <v>20</v>
      </c>
      <c r="U8" s="7" t="n">
        <v>21</v>
      </c>
      <c r="V8" s="7" t="n">
        <v>22</v>
      </c>
      <c r="W8" s="7" t="n">
        <v>23</v>
      </c>
    </row>
    <row r="9" customFormat="false" ht="12.75" hidden="false" customHeight="true" outlineLevel="0" collapsed="false">
      <c r="A9" s="8" t="s">
        <v>152</v>
      </c>
      <c r="B9" s="8"/>
      <c r="C9" s="10" t="n">
        <f aca="false">SUM(C10+C25+C44)</f>
        <v>277609397.72</v>
      </c>
      <c r="D9" s="10" t="n">
        <f aca="false">SUM(D10+D25+D44)</f>
        <v>24546052.74</v>
      </c>
      <c r="E9" s="10" t="n">
        <f aca="false">E10+E25+E44</f>
        <v>42838520.11</v>
      </c>
      <c r="F9" s="10" t="n">
        <f aca="false">F10+F25+F44</f>
        <v>0</v>
      </c>
      <c r="G9" s="10" t="n">
        <f aca="false">G10+G25+G44</f>
        <v>17139575.05</v>
      </c>
      <c r="H9" s="10" t="n">
        <f aca="false">H10+H25+H44</f>
        <v>17275704.47</v>
      </c>
      <c r="I9" s="9" t="n">
        <v>0</v>
      </c>
      <c r="J9" s="4" t="n">
        <v>0</v>
      </c>
      <c r="K9" s="9" t="n">
        <v>0</v>
      </c>
      <c r="L9" s="10" t="n">
        <f aca="false">L10+L25+L44</f>
        <v>81201141.25</v>
      </c>
      <c r="M9" s="10" t="n">
        <f aca="false">M10+M25+M44</f>
        <v>14321642.46</v>
      </c>
      <c r="N9" s="10" t="n">
        <f aca="false">N10+N25+N44</f>
        <v>52706974.39</v>
      </c>
      <c r="O9" s="10" t="n">
        <f aca="false">O10+O25+O44</f>
        <v>19302991.51</v>
      </c>
      <c r="P9" s="9" t="n">
        <v>0</v>
      </c>
      <c r="Q9" s="9" t="n">
        <v>0</v>
      </c>
      <c r="R9" s="9" t="n">
        <v>0</v>
      </c>
      <c r="S9" s="9" t="n">
        <v>0</v>
      </c>
      <c r="T9" s="9" t="n">
        <v>0</v>
      </c>
      <c r="U9" s="10" t="n">
        <v>2904497.24</v>
      </c>
      <c r="V9" s="9" t="n">
        <v>0</v>
      </c>
      <c r="W9" s="10" t="n">
        <f aca="false">W10+W25+W44</f>
        <v>5372298.5</v>
      </c>
    </row>
    <row r="10" customFormat="false" ht="12.75" hidden="false" customHeight="true" outlineLevel="0" collapsed="false">
      <c r="A10" s="8" t="s">
        <v>178</v>
      </c>
      <c r="B10" s="8"/>
      <c r="C10" s="10" t="n">
        <f aca="false">SUM(C11:C24)</f>
        <v>99574884.19</v>
      </c>
      <c r="D10" s="10" t="n">
        <f aca="false">SUM(D11:D24)</f>
        <v>7920864.42</v>
      </c>
      <c r="E10" s="10" t="n">
        <f aca="false">SUM(E11:E24)</f>
        <v>16262382.49</v>
      </c>
      <c r="F10" s="10" t="n">
        <f aca="false">SUM(F11:F24)</f>
        <v>0</v>
      </c>
      <c r="G10" s="10" t="n">
        <f aca="false">SUM(G11:G24)</f>
        <v>7037770.47</v>
      </c>
      <c r="H10" s="10" t="n">
        <f aca="false">SUM(H11:H24)</f>
        <v>5761471.32</v>
      </c>
      <c r="I10" s="9" t="n">
        <v>0</v>
      </c>
      <c r="J10" s="4" t="n">
        <v>0</v>
      </c>
      <c r="K10" s="9" t="n">
        <v>0</v>
      </c>
      <c r="L10" s="10" t="n">
        <f aca="false">SUM(L11:L24)</f>
        <v>25641138.07</v>
      </c>
      <c r="M10" s="10" t="n">
        <f aca="false">SUM(M11:M24)</f>
        <v>5928003.55</v>
      </c>
      <c r="N10" s="10" t="n">
        <v>25261461.84</v>
      </c>
      <c r="O10" s="10" t="n">
        <v>2951405</v>
      </c>
      <c r="P10" s="9" t="n">
        <v>0</v>
      </c>
      <c r="Q10" s="9" t="n">
        <v>0</v>
      </c>
      <c r="R10" s="9" t="n">
        <v>0</v>
      </c>
      <c r="S10" s="9" t="n">
        <v>0</v>
      </c>
      <c r="T10" s="9" t="n">
        <v>0</v>
      </c>
      <c r="U10" s="10" t="n">
        <v>1106502.02</v>
      </c>
      <c r="V10" s="9" t="n">
        <v>0</v>
      </c>
      <c r="W10" s="10" t="n">
        <f aca="false">SUM(W11:W24)</f>
        <v>1703885.01</v>
      </c>
      <c r="X10" s="11"/>
    </row>
    <row r="11" customFormat="false" ht="51" hidden="false" customHeight="false" outlineLevel="0" collapsed="false">
      <c r="A11" s="4" t="s">
        <v>30</v>
      </c>
      <c r="B11" s="8" t="s">
        <v>31</v>
      </c>
      <c r="C11" s="10" t="n">
        <f aca="false">SUM(D11:W11)</f>
        <v>5790281.61</v>
      </c>
      <c r="D11" s="10" t="n">
        <v>810761.34</v>
      </c>
      <c r="E11" s="10" t="n">
        <v>1635594.35</v>
      </c>
      <c r="F11" s="9" t="n">
        <v>0</v>
      </c>
      <c r="G11" s="10" t="n">
        <v>466193.13</v>
      </c>
      <c r="H11" s="10" t="n">
        <v>617533.5</v>
      </c>
      <c r="I11" s="9" t="n">
        <v>0</v>
      </c>
      <c r="J11" s="4" t="n">
        <v>0</v>
      </c>
      <c r="K11" s="9" t="n">
        <v>0</v>
      </c>
      <c r="L11" s="9" t="n">
        <v>0</v>
      </c>
      <c r="M11" s="10" t="n">
        <v>368108.33</v>
      </c>
      <c r="N11" s="10" t="n">
        <v>1778556.03</v>
      </c>
      <c r="O11" s="9" t="n">
        <v>0</v>
      </c>
      <c r="P11" s="9" t="n">
        <v>0</v>
      </c>
      <c r="Q11" s="9" t="n">
        <v>0</v>
      </c>
      <c r="R11" s="9" t="n">
        <v>0</v>
      </c>
      <c r="S11" s="9" t="n">
        <v>0</v>
      </c>
      <c r="T11" s="9" t="n">
        <v>0</v>
      </c>
      <c r="U11" s="9" t="n">
        <v>0</v>
      </c>
      <c r="V11" s="9" t="n">
        <v>0</v>
      </c>
      <c r="W11" s="10" t="n">
        <v>113534.93</v>
      </c>
    </row>
    <row r="12" customFormat="false" ht="38.25" hidden="false" customHeight="false" outlineLevel="0" collapsed="false">
      <c r="A12" s="4" t="s">
        <v>35</v>
      </c>
      <c r="B12" s="8" t="s">
        <v>38</v>
      </c>
      <c r="C12" s="10" t="n">
        <v>2579111.2</v>
      </c>
      <c r="D12" s="9" t="n">
        <v>0</v>
      </c>
      <c r="E12" s="9" t="n">
        <v>0</v>
      </c>
      <c r="F12" s="9" t="n">
        <v>0</v>
      </c>
      <c r="G12" s="9" t="n">
        <v>0</v>
      </c>
      <c r="H12" s="9" t="n">
        <v>0</v>
      </c>
      <c r="I12" s="9" t="n">
        <v>0</v>
      </c>
      <c r="J12" s="4" t="n">
        <v>0</v>
      </c>
      <c r="K12" s="9" t="n">
        <v>0</v>
      </c>
      <c r="L12" s="10" t="n">
        <v>2528540.39</v>
      </c>
      <c r="M12" s="9" t="n">
        <v>0</v>
      </c>
      <c r="N12" s="9" t="n">
        <v>0</v>
      </c>
      <c r="O12" s="9" t="n">
        <v>0</v>
      </c>
      <c r="P12" s="9" t="n">
        <v>0</v>
      </c>
      <c r="Q12" s="9" t="n">
        <v>0</v>
      </c>
      <c r="R12" s="9" t="n">
        <v>0</v>
      </c>
      <c r="S12" s="9" t="n">
        <v>0</v>
      </c>
      <c r="T12" s="9" t="n">
        <v>0</v>
      </c>
      <c r="U12" s="9" t="n">
        <v>0</v>
      </c>
      <c r="V12" s="9" t="n">
        <v>0</v>
      </c>
      <c r="W12" s="10" t="n">
        <v>50570.81</v>
      </c>
    </row>
    <row r="13" customFormat="false" ht="38.25" hidden="false" customHeight="false" outlineLevel="0" collapsed="false">
      <c r="A13" s="4" t="s">
        <v>42</v>
      </c>
      <c r="B13" s="8" t="s">
        <v>43</v>
      </c>
      <c r="C13" s="10" t="n">
        <v>1104889.17</v>
      </c>
      <c r="D13" s="9" t="n">
        <v>0</v>
      </c>
      <c r="E13" s="9" t="n">
        <v>0</v>
      </c>
      <c r="F13" s="9" t="n">
        <v>0</v>
      </c>
      <c r="G13" s="9" t="n">
        <v>0</v>
      </c>
      <c r="H13" s="9" t="n">
        <v>0</v>
      </c>
      <c r="I13" s="9" t="n">
        <v>0</v>
      </c>
      <c r="J13" s="4" t="n">
        <v>0</v>
      </c>
      <c r="K13" s="9" t="n">
        <v>0</v>
      </c>
      <c r="L13" s="10" t="n">
        <v>1081656.4</v>
      </c>
      <c r="M13" s="9" t="n">
        <v>0</v>
      </c>
      <c r="N13" s="9" t="n">
        <v>0</v>
      </c>
      <c r="O13" s="9" t="n">
        <v>0</v>
      </c>
      <c r="P13" s="9" t="n">
        <v>0</v>
      </c>
      <c r="Q13" s="9" t="n">
        <v>0</v>
      </c>
      <c r="R13" s="9" t="n">
        <v>0</v>
      </c>
      <c r="S13" s="9" t="n">
        <v>0</v>
      </c>
      <c r="T13" s="9" t="n">
        <v>0</v>
      </c>
      <c r="U13" s="9" t="n">
        <v>0</v>
      </c>
      <c r="V13" s="9" t="n">
        <v>0</v>
      </c>
      <c r="W13" s="10" t="n">
        <v>23232.77</v>
      </c>
    </row>
    <row r="14" customFormat="false" ht="51" hidden="false" customHeight="false" outlineLevel="0" collapsed="false">
      <c r="A14" s="4" t="s">
        <v>45</v>
      </c>
      <c r="B14" s="8" t="s">
        <v>46</v>
      </c>
      <c r="C14" s="10" t="n">
        <v>1124918.28</v>
      </c>
      <c r="D14" s="9" t="n">
        <v>0</v>
      </c>
      <c r="E14" s="9" t="n">
        <v>0</v>
      </c>
      <c r="F14" s="9" t="n">
        <v>0</v>
      </c>
      <c r="G14" s="9" t="n">
        <v>0</v>
      </c>
      <c r="H14" s="9" t="n">
        <v>0</v>
      </c>
      <c r="I14" s="9" t="n">
        <v>0</v>
      </c>
      <c r="J14" s="4" t="n">
        <v>0</v>
      </c>
      <c r="K14" s="9" t="n">
        <v>0</v>
      </c>
      <c r="L14" s="10" t="n">
        <v>1099865.83</v>
      </c>
      <c r="M14" s="9" t="n">
        <v>0</v>
      </c>
      <c r="N14" s="9" t="n">
        <v>0</v>
      </c>
      <c r="O14" s="9" t="n">
        <v>0</v>
      </c>
      <c r="P14" s="9" t="n">
        <v>0</v>
      </c>
      <c r="Q14" s="9" t="n">
        <v>0</v>
      </c>
      <c r="R14" s="9" t="n">
        <v>0</v>
      </c>
      <c r="S14" s="9" t="n">
        <v>0</v>
      </c>
      <c r="T14" s="9" t="n">
        <v>0</v>
      </c>
      <c r="U14" s="9" t="n">
        <v>0</v>
      </c>
      <c r="V14" s="9" t="n">
        <v>0</v>
      </c>
      <c r="W14" s="10" t="n">
        <v>25052.45</v>
      </c>
    </row>
    <row r="15" customFormat="false" ht="39.75" hidden="false" customHeight="true" outlineLevel="0" collapsed="false">
      <c r="A15" s="4" t="s">
        <v>47</v>
      </c>
      <c r="B15" s="8" t="s">
        <v>48</v>
      </c>
      <c r="C15" s="10" t="n">
        <v>1834377.83</v>
      </c>
      <c r="D15" s="9" t="n">
        <v>0</v>
      </c>
      <c r="E15" s="9" t="n">
        <v>0</v>
      </c>
      <c r="F15" s="9" t="n">
        <v>0</v>
      </c>
      <c r="G15" s="9" t="n">
        <v>0</v>
      </c>
      <c r="H15" s="9" t="n">
        <v>0</v>
      </c>
      <c r="I15" s="9" t="n">
        <v>0</v>
      </c>
      <c r="J15" s="4" t="n">
        <v>0</v>
      </c>
      <c r="K15" s="9" t="n">
        <v>0</v>
      </c>
      <c r="L15" s="10" t="n">
        <v>1798409.64</v>
      </c>
      <c r="M15" s="9" t="n">
        <v>0</v>
      </c>
      <c r="N15" s="9" t="n">
        <v>0</v>
      </c>
      <c r="O15" s="9" t="n">
        <v>0</v>
      </c>
      <c r="P15" s="9" t="n">
        <v>0</v>
      </c>
      <c r="Q15" s="9" t="n">
        <v>0</v>
      </c>
      <c r="R15" s="9" t="n">
        <v>0</v>
      </c>
      <c r="S15" s="9" t="n">
        <v>0</v>
      </c>
      <c r="T15" s="9" t="n">
        <v>0</v>
      </c>
      <c r="U15" s="9" t="n">
        <v>0</v>
      </c>
      <c r="V15" s="9" t="n">
        <v>0</v>
      </c>
      <c r="W15" s="10" t="n">
        <v>35968.19</v>
      </c>
    </row>
    <row r="16" customFormat="false" ht="51" hidden="false" customHeight="false" outlineLevel="0" collapsed="false">
      <c r="A16" s="4" t="s">
        <v>50</v>
      </c>
      <c r="B16" s="8" t="s">
        <v>51</v>
      </c>
      <c r="C16" s="10" t="n">
        <v>1491120.07</v>
      </c>
      <c r="D16" s="9" t="n">
        <v>0</v>
      </c>
      <c r="E16" s="9" t="n">
        <v>0</v>
      </c>
      <c r="F16" s="9" t="n">
        <v>0</v>
      </c>
      <c r="G16" s="9" t="n">
        <v>0</v>
      </c>
      <c r="H16" s="9" t="n">
        <v>0</v>
      </c>
      <c r="I16" s="9" t="n">
        <v>0</v>
      </c>
      <c r="J16" s="4" t="n">
        <v>0</v>
      </c>
      <c r="K16" s="9" t="n">
        <v>0</v>
      </c>
      <c r="L16" s="10" t="n">
        <v>1461882.42</v>
      </c>
      <c r="M16" s="9" t="n">
        <v>0</v>
      </c>
      <c r="N16" s="9" t="n">
        <v>0</v>
      </c>
      <c r="O16" s="9" t="n">
        <v>0</v>
      </c>
      <c r="P16" s="9" t="n">
        <v>0</v>
      </c>
      <c r="Q16" s="9" t="n">
        <v>0</v>
      </c>
      <c r="R16" s="9" t="n">
        <v>0</v>
      </c>
      <c r="S16" s="9" t="n">
        <v>0</v>
      </c>
      <c r="T16" s="9" t="n">
        <v>0</v>
      </c>
      <c r="U16" s="9" t="n">
        <v>0</v>
      </c>
      <c r="V16" s="9" t="n">
        <v>0</v>
      </c>
      <c r="W16" s="10" t="n">
        <v>29237.65</v>
      </c>
    </row>
    <row r="17" customFormat="false" ht="38.25" hidden="false" customHeight="false" outlineLevel="0" collapsed="false">
      <c r="A17" s="4" t="s">
        <v>52</v>
      </c>
      <c r="B17" s="8" t="s">
        <v>53</v>
      </c>
      <c r="C17" s="10" t="n">
        <f aca="false">SUM(D17:W17)</f>
        <v>7222232.99</v>
      </c>
      <c r="D17" s="10" t="n">
        <v>684416</v>
      </c>
      <c r="E17" s="10" t="n">
        <v>1380710.79</v>
      </c>
      <c r="F17" s="9" t="n">
        <v>0</v>
      </c>
      <c r="G17" s="10" t="n">
        <v>393543.72</v>
      </c>
      <c r="H17" s="10" t="n">
        <v>521299.9</v>
      </c>
      <c r="I17" s="9" t="n">
        <v>0</v>
      </c>
      <c r="J17" s="4" t="n">
        <v>0</v>
      </c>
      <c r="K17" s="9" t="n">
        <v>0</v>
      </c>
      <c r="L17" s="10" t="n">
        <v>2235004.2</v>
      </c>
      <c r="M17" s="10" t="n">
        <v>310744.01</v>
      </c>
      <c r="N17" s="10" t="n">
        <v>1501393.98</v>
      </c>
      <c r="O17" s="9" t="n">
        <v>0</v>
      </c>
      <c r="P17" s="9" t="n">
        <v>0</v>
      </c>
      <c r="Q17" s="9" t="n">
        <v>0</v>
      </c>
      <c r="R17" s="9" t="n">
        <v>0</v>
      </c>
      <c r="S17" s="9" t="n">
        <v>0</v>
      </c>
      <c r="T17" s="9" t="n">
        <v>0</v>
      </c>
      <c r="U17" s="10" t="n">
        <v>54578.14</v>
      </c>
      <c r="V17" s="9" t="n">
        <v>0</v>
      </c>
      <c r="W17" s="10" t="n">
        <v>140542.25</v>
      </c>
    </row>
    <row r="18" customFormat="false" ht="51" hidden="false" customHeight="false" outlineLevel="0" collapsed="false">
      <c r="A18" s="4" t="s">
        <v>56</v>
      </c>
      <c r="B18" s="8" t="s">
        <v>57</v>
      </c>
      <c r="C18" s="10" t="n">
        <f aca="false">SUM(D18:W18)</f>
        <v>7151835.26</v>
      </c>
      <c r="D18" s="10" t="n">
        <v>677744.74</v>
      </c>
      <c r="E18" s="10" t="n">
        <v>1367252.5</v>
      </c>
      <c r="F18" s="9" t="n">
        <v>0</v>
      </c>
      <c r="G18" s="10" t="n">
        <v>389707.71</v>
      </c>
      <c r="H18" s="10" t="n">
        <v>516218.6</v>
      </c>
      <c r="I18" s="9" t="n">
        <v>0</v>
      </c>
      <c r="J18" s="4" t="n">
        <v>0</v>
      </c>
      <c r="K18" s="9" t="n">
        <v>0</v>
      </c>
      <c r="L18" s="10" t="n">
        <v>2213218.8</v>
      </c>
      <c r="M18" s="10" t="n">
        <v>307715.07</v>
      </c>
      <c r="N18" s="10" t="n">
        <v>1486759.35</v>
      </c>
      <c r="O18" s="9" t="n">
        <v>0</v>
      </c>
      <c r="P18" s="9" t="n">
        <v>0</v>
      </c>
      <c r="Q18" s="9" t="n">
        <v>0</v>
      </c>
      <c r="R18" s="9" t="n">
        <v>0</v>
      </c>
      <c r="S18" s="9" t="n">
        <v>0</v>
      </c>
      <c r="T18" s="9" t="n">
        <v>0</v>
      </c>
      <c r="U18" s="10" t="n">
        <v>54046.15</v>
      </c>
      <c r="V18" s="9" t="n">
        <v>0</v>
      </c>
      <c r="W18" s="10" t="n">
        <v>139172.34</v>
      </c>
    </row>
    <row r="19" customFormat="false" ht="38.25" hidden="false" customHeight="false" outlineLevel="0" collapsed="false">
      <c r="A19" s="4" t="s">
        <v>59</v>
      </c>
      <c r="B19" s="8" t="s">
        <v>60</v>
      </c>
      <c r="C19" s="10" t="n">
        <v>17892017.62</v>
      </c>
      <c r="D19" s="10" t="n">
        <v>1693454.9</v>
      </c>
      <c r="E19" s="10" t="n">
        <v>3699479.82</v>
      </c>
      <c r="F19" s="9" t="n">
        <v>0</v>
      </c>
      <c r="G19" s="10" t="n">
        <v>1270650.68</v>
      </c>
      <c r="H19" s="10" t="n">
        <v>1018233.32</v>
      </c>
      <c r="I19" s="9" t="n">
        <v>0</v>
      </c>
      <c r="J19" s="4" t="n">
        <v>0</v>
      </c>
      <c r="K19" s="9" t="n">
        <v>0</v>
      </c>
      <c r="L19" s="10" t="n">
        <v>4212741.39</v>
      </c>
      <c r="M19" s="10" t="n">
        <v>1139657.65</v>
      </c>
      <c r="N19" s="10" t="n">
        <v>4263896.27</v>
      </c>
      <c r="O19" s="9" t="n">
        <v>0</v>
      </c>
      <c r="P19" s="9" t="n">
        <v>0</v>
      </c>
      <c r="Q19" s="9" t="n">
        <v>0</v>
      </c>
      <c r="R19" s="9" t="n">
        <v>0</v>
      </c>
      <c r="S19" s="9" t="n">
        <v>0</v>
      </c>
      <c r="T19" s="9" t="n">
        <v>0</v>
      </c>
      <c r="U19" s="10" t="n">
        <v>247941.31</v>
      </c>
      <c r="V19" s="9" t="n">
        <v>0</v>
      </c>
      <c r="W19" s="10" t="n">
        <v>345962.28</v>
      </c>
    </row>
    <row r="20" customFormat="false" ht="51" hidden="false" customHeight="false" outlineLevel="0" collapsed="false">
      <c r="A20" s="4" t="s">
        <v>61</v>
      </c>
      <c r="B20" s="8" t="s">
        <v>62</v>
      </c>
      <c r="C20" s="10" t="n">
        <f aca="false">SUM(D20:W20)</f>
        <v>11449274.47</v>
      </c>
      <c r="D20" s="10" t="n">
        <v>1007359.05</v>
      </c>
      <c r="E20" s="10" t="n">
        <v>2032201.94</v>
      </c>
      <c r="F20" s="10" t="n">
        <v>0</v>
      </c>
      <c r="G20" s="10" t="n">
        <v>579238.11</v>
      </c>
      <c r="H20" s="10" t="n">
        <v>767276.3</v>
      </c>
      <c r="I20" s="9" t="n">
        <v>0</v>
      </c>
      <c r="J20" s="4" t="n">
        <v>0</v>
      </c>
      <c r="K20" s="9" t="n">
        <v>0</v>
      </c>
      <c r="L20" s="10" t="n">
        <v>3289595.4</v>
      </c>
      <c r="M20" s="10" t="n">
        <v>457369.19</v>
      </c>
      <c r="N20" s="10" t="n">
        <v>2209829.73</v>
      </c>
      <c r="O20" s="10" t="n">
        <v>889219.22</v>
      </c>
      <c r="P20" s="9" t="n">
        <v>0</v>
      </c>
      <c r="Q20" s="9" t="n">
        <v>0</v>
      </c>
      <c r="R20" s="9" t="n">
        <v>0</v>
      </c>
      <c r="S20" s="9" t="n">
        <v>0</v>
      </c>
      <c r="T20" s="9" t="n">
        <v>0</v>
      </c>
      <c r="U20" s="10" t="n">
        <v>80330.94</v>
      </c>
      <c r="V20" s="9" t="n">
        <v>0</v>
      </c>
      <c r="W20" s="10" t="n">
        <v>136854.59</v>
      </c>
    </row>
    <row r="21" customFormat="false" ht="51" hidden="false" customHeight="false" outlineLevel="0" collapsed="false">
      <c r="A21" s="4" t="s">
        <v>64</v>
      </c>
      <c r="B21" s="8" t="s">
        <v>65</v>
      </c>
      <c r="C21" s="10" t="n">
        <f aca="false">SUM(D21:W21)</f>
        <v>7502387.24</v>
      </c>
      <c r="D21" s="10" t="n">
        <v>710964.86</v>
      </c>
      <c r="E21" s="10" t="n">
        <v>1434269.3</v>
      </c>
      <c r="F21" s="9" t="n">
        <v>0</v>
      </c>
      <c r="G21" s="10" t="n">
        <v>408809.49</v>
      </c>
      <c r="H21" s="10" t="n">
        <v>541521.4</v>
      </c>
      <c r="I21" s="9" t="n">
        <v>0</v>
      </c>
      <c r="J21" s="4" t="n">
        <v>0</v>
      </c>
      <c r="K21" s="9" t="n">
        <v>0</v>
      </c>
      <c r="L21" s="10" t="n">
        <v>2321701.2</v>
      </c>
      <c r="M21" s="10" t="n">
        <v>322797.93</v>
      </c>
      <c r="N21" s="10" t="n">
        <v>1559633.85</v>
      </c>
      <c r="O21" s="9" t="n">
        <v>0</v>
      </c>
      <c r="P21" s="9" t="n">
        <v>0</v>
      </c>
      <c r="Q21" s="9" t="n">
        <v>0</v>
      </c>
      <c r="R21" s="9" t="n">
        <v>0</v>
      </c>
      <c r="S21" s="9" t="n">
        <v>0</v>
      </c>
      <c r="T21" s="9" t="n">
        <v>0</v>
      </c>
      <c r="U21" s="10" t="n">
        <v>56695.25</v>
      </c>
      <c r="V21" s="9" t="n">
        <v>0</v>
      </c>
      <c r="W21" s="10" t="n">
        <v>145993.96</v>
      </c>
    </row>
    <row r="22" customFormat="false" ht="38.25" hidden="false" customHeight="false" outlineLevel="0" collapsed="false">
      <c r="A22" s="4" t="s">
        <v>66</v>
      </c>
      <c r="B22" s="8" t="s">
        <v>67</v>
      </c>
      <c r="C22" s="10" t="n">
        <f aca="false">SUM(D22:W22)</f>
        <v>10422552.92</v>
      </c>
      <c r="D22" s="10" t="n">
        <v>1295448.22</v>
      </c>
      <c r="E22" s="10" t="n">
        <v>2613380.39</v>
      </c>
      <c r="F22" s="10" t="n">
        <v>0</v>
      </c>
      <c r="G22" s="10" t="n">
        <v>744891.29</v>
      </c>
      <c r="H22" s="10" t="n">
        <v>986705.5</v>
      </c>
      <c r="I22" s="9" t="n">
        <v>0</v>
      </c>
      <c r="J22" s="4" t="n">
        <v>0</v>
      </c>
      <c r="K22" s="9" t="n">
        <v>0</v>
      </c>
      <c r="L22" s="9" t="n">
        <v>0</v>
      </c>
      <c r="M22" s="10" t="n">
        <v>588169.73</v>
      </c>
      <c r="N22" s="10" t="n">
        <v>2841806.99</v>
      </c>
      <c r="O22" s="10" t="n">
        <v>1143522.22</v>
      </c>
      <c r="P22" s="9" t="n">
        <v>0</v>
      </c>
      <c r="Q22" s="9" t="n">
        <v>0</v>
      </c>
      <c r="R22" s="9" t="n">
        <v>0</v>
      </c>
      <c r="S22" s="9" t="n">
        <v>0</v>
      </c>
      <c r="T22" s="9" t="n">
        <v>0</v>
      </c>
      <c r="U22" s="10" t="n">
        <v>103304.36</v>
      </c>
      <c r="V22" s="9" t="n">
        <v>0</v>
      </c>
      <c r="W22" s="10" t="n">
        <v>105324.22</v>
      </c>
    </row>
    <row r="23" customFormat="false" ht="38.25" hidden="false" customHeight="false" outlineLevel="0" collapsed="false">
      <c r="A23" s="4" t="s">
        <v>69</v>
      </c>
      <c r="B23" s="8" t="s">
        <v>70</v>
      </c>
      <c r="C23" s="10" t="n">
        <f aca="false">SUM(D23:W23)</f>
        <v>12181496.01</v>
      </c>
      <c r="D23" s="9" t="n">
        <v>0</v>
      </c>
      <c r="E23" s="9" t="n">
        <v>0</v>
      </c>
      <c r="F23" s="10" t="n">
        <v>0</v>
      </c>
      <c r="G23" s="10" t="n">
        <v>2186318.16</v>
      </c>
      <c r="H23" s="9" t="n">
        <v>0</v>
      </c>
      <c r="I23" s="9" t="n">
        <v>0</v>
      </c>
      <c r="J23" s="4" t="n">
        <v>0</v>
      </c>
      <c r="K23" s="9" t="n">
        <v>0</v>
      </c>
      <c r="L23" s="9" t="n">
        <v>0</v>
      </c>
      <c r="M23" s="10" t="n">
        <v>1960927.78</v>
      </c>
      <c r="N23" s="10" t="n">
        <v>7336582.74</v>
      </c>
      <c r="O23" s="9" t="n">
        <v>0</v>
      </c>
      <c r="P23" s="9" t="n">
        <v>0</v>
      </c>
      <c r="Q23" s="9" t="n">
        <v>0</v>
      </c>
      <c r="R23" s="9" t="n">
        <v>0</v>
      </c>
      <c r="S23" s="9" t="n">
        <v>0</v>
      </c>
      <c r="T23" s="9" t="n">
        <v>0</v>
      </c>
      <c r="U23" s="10" t="n">
        <v>426614.96</v>
      </c>
      <c r="V23" s="9" t="n">
        <v>0</v>
      </c>
      <c r="W23" s="10" t="n">
        <v>271052.37</v>
      </c>
    </row>
    <row r="24" customFormat="false" ht="51" hidden="false" customHeight="false" outlineLevel="0" collapsed="false">
      <c r="A24" s="4" t="s">
        <v>71</v>
      </c>
      <c r="B24" s="8" t="s">
        <v>72</v>
      </c>
      <c r="C24" s="10" t="n">
        <f aca="false">SUM(D24:W24)</f>
        <v>11828389.52</v>
      </c>
      <c r="D24" s="10" t="n">
        <v>1040715.31</v>
      </c>
      <c r="E24" s="10" t="n">
        <v>2099493.4</v>
      </c>
      <c r="F24" s="10" t="n">
        <v>0</v>
      </c>
      <c r="G24" s="10" t="n">
        <v>598418.18</v>
      </c>
      <c r="H24" s="10" t="n">
        <v>792682.8</v>
      </c>
      <c r="I24" s="9" t="n">
        <v>0</v>
      </c>
      <c r="J24" s="4" t="n">
        <v>0</v>
      </c>
      <c r="K24" s="9" t="n">
        <v>0</v>
      </c>
      <c r="L24" s="10" t="n">
        <v>3398522.4</v>
      </c>
      <c r="M24" s="10" t="n">
        <v>472513.86</v>
      </c>
      <c r="N24" s="10" t="n">
        <v>2283002.9</v>
      </c>
      <c r="O24" s="10" t="n">
        <v>918663.56</v>
      </c>
      <c r="P24" s="9" t="n">
        <v>0</v>
      </c>
      <c r="Q24" s="9" t="n">
        <v>0</v>
      </c>
      <c r="R24" s="9" t="n">
        <v>0</v>
      </c>
      <c r="S24" s="9" t="n">
        <v>0</v>
      </c>
      <c r="T24" s="9" t="n">
        <v>0</v>
      </c>
      <c r="U24" s="10" t="n">
        <v>82990.91</v>
      </c>
      <c r="V24" s="9" t="n">
        <v>0</v>
      </c>
      <c r="W24" s="10" t="n">
        <v>141386.2</v>
      </c>
    </row>
    <row r="25" customFormat="false" ht="12.75" hidden="false" customHeight="true" outlineLevel="0" collapsed="false">
      <c r="A25" s="8" t="s">
        <v>179</v>
      </c>
      <c r="B25" s="8"/>
      <c r="C25" s="10" t="n">
        <f aca="false">SUM(C26:C43)</f>
        <v>100434514.62</v>
      </c>
      <c r="D25" s="10" t="n">
        <f aca="false">SUM(D26:D43)</f>
        <v>8564687.33</v>
      </c>
      <c r="E25" s="10" t="n">
        <v>16122066.76</v>
      </c>
      <c r="F25" s="10" t="n">
        <v>0</v>
      </c>
      <c r="G25" s="10" t="n">
        <v>4962304.97</v>
      </c>
      <c r="H25" s="10" t="n">
        <v>5836470.17</v>
      </c>
      <c r="I25" s="9" t="n">
        <v>0</v>
      </c>
      <c r="J25" s="4" t="n">
        <v>0</v>
      </c>
      <c r="K25" s="9" t="n">
        <v>0</v>
      </c>
      <c r="L25" s="10" t="n">
        <f aca="false">SUM(L26:L43)</f>
        <v>32966498.9</v>
      </c>
      <c r="M25" s="10" t="n">
        <v>3849211.85</v>
      </c>
      <c r="N25" s="10" t="n">
        <v>17412724.28</v>
      </c>
      <c r="O25" s="10" t="n">
        <v>7649400.48</v>
      </c>
      <c r="P25" s="9" t="n">
        <v>0</v>
      </c>
      <c r="Q25" s="9" t="n">
        <v>0</v>
      </c>
      <c r="R25" s="9" t="n">
        <v>0</v>
      </c>
      <c r="S25" s="9" t="n">
        <v>0</v>
      </c>
      <c r="T25" s="9" t="n">
        <v>0</v>
      </c>
      <c r="U25" s="10" t="n">
        <v>898492.77</v>
      </c>
      <c r="V25" s="9" t="n">
        <v>0</v>
      </c>
      <c r="W25" s="10" t="n">
        <f aca="false">SUM(W26:W43)</f>
        <v>2172657.11</v>
      </c>
      <c r="X25" s="11"/>
    </row>
    <row r="26" customFormat="false" ht="38.25" hidden="false" customHeight="false" outlineLevel="0" collapsed="false">
      <c r="A26" s="4" t="s">
        <v>77</v>
      </c>
      <c r="B26" s="8" t="s">
        <v>78</v>
      </c>
      <c r="C26" s="10" t="n">
        <f aca="false">SUM(D26:W26)</f>
        <v>3723340.03</v>
      </c>
      <c r="D26" s="9" t="n">
        <v>0</v>
      </c>
      <c r="E26" s="9" t="n">
        <v>0</v>
      </c>
      <c r="F26" s="9" t="n">
        <v>0</v>
      </c>
      <c r="G26" s="9" t="n">
        <v>0</v>
      </c>
      <c r="H26" s="9" t="n">
        <v>0</v>
      </c>
      <c r="I26" s="9" t="n">
        <v>0</v>
      </c>
      <c r="J26" s="4" t="n">
        <v>0</v>
      </c>
      <c r="K26" s="9" t="n">
        <v>0</v>
      </c>
      <c r="L26" s="10" t="n">
        <v>3613666.8</v>
      </c>
      <c r="M26" s="9" t="n">
        <v>0</v>
      </c>
      <c r="N26" s="9" t="n">
        <v>0</v>
      </c>
      <c r="O26" s="9" t="n">
        <v>0</v>
      </c>
      <c r="P26" s="9" t="n">
        <v>0</v>
      </c>
      <c r="Q26" s="9" t="n">
        <v>0</v>
      </c>
      <c r="R26" s="9" t="n">
        <v>0</v>
      </c>
      <c r="S26" s="9" t="n">
        <v>0</v>
      </c>
      <c r="T26" s="9" t="n">
        <v>0</v>
      </c>
      <c r="U26" s="9" t="n">
        <v>0</v>
      </c>
      <c r="V26" s="9" t="n">
        <v>0</v>
      </c>
      <c r="W26" s="10" t="n">
        <v>109673.23</v>
      </c>
    </row>
    <row r="27" customFormat="false" ht="38.25" hidden="false" customHeight="false" outlineLevel="0" collapsed="false">
      <c r="A27" s="4" t="s">
        <v>81</v>
      </c>
      <c r="B27" s="8" t="s">
        <v>82</v>
      </c>
      <c r="C27" s="10" t="n">
        <f aca="false">SUM(D27:W27)</f>
        <v>2220922.75</v>
      </c>
      <c r="D27" s="9" t="n">
        <v>0</v>
      </c>
      <c r="E27" s="9" t="n">
        <v>0</v>
      </c>
      <c r="F27" s="9" t="n">
        <v>0</v>
      </c>
      <c r="G27" s="9" t="n">
        <v>0</v>
      </c>
      <c r="H27" s="9" t="n">
        <v>0</v>
      </c>
      <c r="I27" s="9" t="n">
        <v>0</v>
      </c>
      <c r="J27" s="4" t="n">
        <v>0</v>
      </c>
      <c r="K27" s="9" t="n">
        <v>0</v>
      </c>
      <c r="L27" s="10" t="n">
        <v>2138817.6</v>
      </c>
      <c r="M27" s="9" t="n">
        <v>0</v>
      </c>
      <c r="N27" s="9" t="n">
        <v>0</v>
      </c>
      <c r="O27" s="9" t="n">
        <v>0</v>
      </c>
      <c r="P27" s="9" t="n">
        <v>0</v>
      </c>
      <c r="Q27" s="9" t="n">
        <v>0</v>
      </c>
      <c r="R27" s="9" t="n">
        <v>0</v>
      </c>
      <c r="S27" s="9" t="n">
        <v>0</v>
      </c>
      <c r="T27" s="9" t="n">
        <v>0</v>
      </c>
      <c r="U27" s="9" t="n">
        <v>0</v>
      </c>
      <c r="V27" s="9" t="n">
        <v>0</v>
      </c>
      <c r="W27" s="10" t="n">
        <v>82105.15</v>
      </c>
    </row>
    <row r="28" customFormat="false" ht="38.25" hidden="false" customHeight="false" outlineLevel="0" collapsed="false">
      <c r="A28" s="4" t="s">
        <v>83</v>
      </c>
      <c r="B28" s="8" t="s">
        <v>84</v>
      </c>
      <c r="C28" s="10" t="n">
        <v>4619356.93</v>
      </c>
      <c r="D28" s="9" t="n">
        <v>0</v>
      </c>
      <c r="E28" s="9" t="n">
        <v>0</v>
      </c>
      <c r="F28" s="9" t="n">
        <v>0</v>
      </c>
      <c r="G28" s="9" t="n">
        <v>0</v>
      </c>
      <c r="H28" s="9" t="n">
        <v>0</v>
      </c>
      <c r="I28" s="9" t="n">
        <v>0</v>
      </c>
      <c r="J28" s="4" t="n">
        <v>0</v>
      </c>
      <c r="K28" s="9" t="n">
        <v>0</v>
      </c>
      <c r="L28" s="10" t="n">
        <v>4528781.3</v>
      </c>
      <c r="M28" s="9" t="n">
        <v>0</v>
      </c>
      <c r="N28" s="9" t="n">
        <v>0</v>
      </c>
      <c r="O28" s="9" t="n">
        <v>0</v>
      </c>
      <c r="P28" s="9" t="n">
        <v>0</v>
      </c>
      <c r="Q28" s="9" t="n">
        <v>0</v>
      </c>
      <c r="R28" s="9" t="n">
        <v>0</v>
      </c>
      <c r="S28" s="9" t="n">
        <v>0</v>
      </c>
      <c r="T28" s="9" t="n">
        <v>0</v>
      </c>
      <c r="U28" s="9" t="n">
        <v>0</v>
      </c>
      <c r="V28" s="9" t="n">
        <v>0</v>
      </c>
      <c r="W28" s="10" t="n">
        <v>90575.63</v>
      </c>
    </row>
    <row r="29" customFormat="false" ht="51" hidden="false" customHeight="false" outlineLevel="0" collapsed="false">
      <c r="A29" s="4" t="s">
        <v>86</v>
      </c>
      <c r="B29" s="8" t="s">
        <v>87</v>
      </c>
      <c r="C29" s="10" t="n">
        <f aca="false">SUM(D29:W29)</f>
        <v>2024693.06</v>
      </c>
      <c r="D29" s="10" t="n">
        <v>285202.8</v>
      </c>
      <c r="E29" s="9" t="n">
        <v>0</v>
      </c>
      <c r="F29" s="9" t="n">
        <v>0</v>
      </c>
      <c r="G29" s="9" t="n">
        <v>0</v>
      </c>
      <c r="H29" s="9" t="n">
        <v>0</v>
      </c>
      <c r="I29" s="9" t="n">
        <v>0</v>
      </c>
      <c r="J29" s="4" t="n">
        <v>0</v>
      </c>
      <c r="K29" s="9" t="n">
        <v>0</v>
      </c>
      <c r="L29" s="10" t="n">
        <v>1699790.4</v>
      </c>
      <c r="M29" s="9" t="n">
        <v>0</v>
      </c>
      <c r="N29" s="9" t="n">
        <v>0</v>
      </c>
      <c r="O29" s="9" t="n">
        <v>0</v>
      </c>
      <c r="P29" s="9" t="n">
        <v>0</v>
      </c>
      <c r="Q29" s="9" t="n">
        <v>0</v>
      </c>
      <c r="R29" s="9" t="n">
        <v>0</v>
      </c>
      <c r="S29" s="9" t="n">
        <v>0</v>
      </c>
      <c r="T29" s="9" t="n">
        <v>0</v>
      </c>
      <c r="U29" s="9" t="n">
        <v>0</v>
      </c>
      <c r="V29" s="9" t="n">
        <v>0</v>
      </c>
      <c r="W29" s="10" t="n">
        <v>39699.86</v>
      </c>
    </row>
    <row r="30" customFormat="false" ht="38.25" hidden="false" customHeight="false" outlineLevel="0" collapsed="false">
      <c r="A30" s="4" t="s">
        <v>88</v>
      </c>
      <c r="B30" s="8" t="s">
        <v>89</v>
      </c>
      <c r="C30" s="10" t="n">
        <f aca="false">SUM(D30:W30)</f>
        <v>1023342.34</v>
      </c>
      <c r="D30" s="10" t="n">
        <v>285202.8</v>
      </c>
      <c r="E30" s="10" t="n">
        <v>378750</v>
      </c>
      <c r="F30" s="9" t="n">
        <v>0</v>
      </c>
      <c r="G30" s="10" t="n">
        <v>156272.4</v>
      </c>
      <c r="H30" s="10" t="n">
        <v>183051.6</v>
      </c>
      <c r="I30" s="9" t="n">
        <v>0</v>
      </c>
      <c r="J30" s="4" t="n">
        <v>0</v>
      </c>
      <c r="K30" s="9" t="n">
        <v>0</v>
      </c>
      <c r="L30" s="9" t="n">
        <v>0</v>
      </c>
      <c r="M30" s="9" t="n">
        <v>0</v>
      </c>
      <c r="N30" s="9" t="n">
        <v>0</v>
      </c>
      <c r="O30" s="9" t="n">
        <v>0</v>
      </c>
      <c r="P30" s="9" t="n">
        <v>0</v>
      </c>
      <c r="Q30" s="9" t="n">
        <v>0</v>
      </c>
      <c r="R30" s="9" t="n">
        <v>0</v>
      </c>
      <c r="S30" s="9" t="n">
        <v>0</v>
      </c>
      <c r="T30" s="9" t="n">
        <v>0</v>
      </c>
      <c r="U30" s="9" t="n">
        <v>0</v>
      </c>
      <c r="V30" s="9" t="n">
        <v>0</v>
      </c>
      <c r="W30" s="10" t="n">
        <v>20065.54</v>
      </c>
    </row>
    <row r="31" customFormat="false" ht="38.25" hidden="false" customHeight="false" outlineLevel="0" collapsed="false">
      <c r="A31" s="4" t="s">
        <v>90</v>
      </c>
      <c r="B31" s="8" t="s">
        <v>91</v>
      </c>
      <c r="C31" s="10" t="n">
        <f aca="false">SUM(D31:W31)</f>
        <v>2541667.15</v>
      </c>
      <c r="D31" s="9" t="n">
        <v>0</v>
      </c>
      <c r="E31" s="9" t="n">
        <v>0</v>
      </c>
      <c r="F31" s="9" t="n">
        <v>0</v>
      </c>
      <c r="G31" s="9" t="n">
        <v>0</v>
      </c>
      <c r="H31" s="9" t="n">
        <v>0</v>
      </c>
      <c r="I31" s="9" t="n">
        <v>0</v>
      </c>
      <c r="J31" s="4" t="n">
        <v>0</v>
      </c>
      <c r="K31" s="9" t="n">
        <v>0</v>
      </c>
      <c r="L31" s="10" t="n">
        <v>2432488.8</v>
      </c>
      <c r="M31" s="9" t="n">
        <v>0</v>
      </c>
      <c r="N31" s="9" t="n">
        <v>0</v>
      </c>
      <c r="O31" s="9" t="n">
        <v>0</v>
      </c>
      <c r="P31" s="9" t="n">
        <v>0</v>
      </c>
      <c r="Q31" s="9" t="n">
        <v>0</v>
      </c>
      <c r="R31" s="9" t="n">
        <v>0</v>
      </c>
      <c r="S31" s="9" t="n">
        <v>0</v>
      </c>
      <c r="T31" s="9" t="n">
        <v>0</v>
      </c>
      <c r="U31" s="9" t="n">
        <v>0</v>
      </c>
      <c r="V31" s="9" t="n">
        <v>0</v>
      </c>
      <c r="W31" s="10" t="n">
        <v>109178.35</v>
      </c>
    </row>
    <row r="32" customFormat="false" ht="38.25" hidden="false" customHeight="false" outlineLevel="0" collapsed="false">
      <c r="A32" s="4" t="s">
        <v>92</v>
      </c>
      <c r="B32" s="8" t="s">
        <v>93</v>
      </c>
      <c r="C32" s="10" t="n">
        <f aca="false">SUM(D32:W32)</f>
        <v>2393457.97</v>
      </c>
      <c r="D32" s="9" t="n">
        <v>0</v>
      </c>
      <c r="E32" s="9" t="n">
        <v>0</v>
      </c>
      <c r="F32" s="9" t="n">
        <v>0</v>
      </c>
      <c r="G32" s="9" t="n">
        <v>0</v>
      </c>
      <c r="H32" s="9" t="n">
        <v>0</v>
      </c>
      <c r="I32" s="9" t="n">
        <v>0</v>
      </c>
      <c r="J32" s="4" t="n">
        <v>0</v>
      </c>
      <c r="K32" s="9" t="n">
        <v>0</v>
      </c>
      <c r="L32" s="10" t="n">
        <v>2284578</v>
      </c>
      <c r="M32" s="9" t="n">
        <v>0</v>
      </c>
      <c r="N32" s="9" t="n">
        <v>0</v>
      </c>
      <c r="O32" s="9" t="n">
        <v>0</v>
      </c>
      <c r="P32" s="9" t="n">
        <v>0</v>
      </c>
      <c r="Q32" s="9" t="n">
        <v>0</v>
      </c>
      <c r="R32" s="9" t="n">
        <v>0</v>
      </c>
      <c r="S32" s="9" t="n">
        <v>0</v>
      </c>
      <c r="T32" s="9" t="n">
        <v>0</v>
      </c>
      <c r="U32" s="9" t="n">
        <v>0</v>
      </c>
      <c r="V32" s="9" t="n">
        <v>0</v>
      </c>
      <c r="W32" s="10" t="n">
        <v>108879.97</v>
      </c>
    </row>
    <row r="33" customFormat="false" ht="38.25" hidden="false" customHeight="false" outlineLevel="0" collapsed="false">
      <c r="A33" s="4" t="s">
        <v>95</v>
      </c>
      <c r="B33" s="8" t="s">
        <v>96</v>
      </c>
      <c r="C33" s="10" t="n">
        <f aca="false">SUM(D33:W33)</f>
        <v>2472562.73</v>
      </c>
      <c r="D33" s="9" t="n">
        <v>0</v>
      </c>
      <c r="E33" s="9" t="n">
        <v>0</v>
      </c>
      <c r="F33" s="9" t="n">
        <v>0</v>
      </c>
      <c r="G33" s="9" t="n">
        <v>0</v>
      </c>
      <c r="H33" s="9" t="n">
        <v>0</v>
      </c>
      <c r="I33" s="9" t="n">
        <v>0</v>
      </c>
      <c r="J33" s="4" t="n">
        <v>0</v>
      </c>
      <c r="K33" s="9" t="n">
        <v>0</v>
      </c>
      <c r="L33" s="10" t="n">
        <v>2366623.2</v>
      </c>
      <c r="M33" s="9" t="n">
        <v>0</v>
      </c>
      <c r="N33" s="9" t="n">
        <v>0</v>
      </c>
      <c r="O33" s="9" t="n">
        <v>0</v>
      </c>
      <c r="P33" s="9" t="n">
        <v>0</v>
      </c>
      <c r="Q33" s="9" t="n">
        <v>0</v>
      </c>
      <c r="R33" s="9" t="n">
        <v>0</v>
      </c>
      <c r="S33" s="9" t="n">
        <v>0</v>
      </c>
      <c r="T33" s="9" t="n">
        <v>0</v>
      </c>
      <c r="U33" s="9" t="n">
        <v>0</v>
      </c>
      <c r="V33" s="9" t="n">
        <v>0</v>
      </c>
      <c r="W33" s="10" t="n">
        <v>105939.53</v>
      </c>
    </row>
    <row r="34" customFormat="false" ht="51" hidden="false" customHeight="false" outlineLevel="0" collapsed="false">
      <c r="A34" s="4" t="s">
        <v>97</v>
      </c>
      <c r="B34" s="8" t="s">
        <v>98</v>
      </c>
      <c r="C34" s="10" t="n">
        <f aca="false">SUM(D34:W34)</f>
        <v>936121.32</v>
      </c>
      <c r="D34" s="10" t="n">
        <v>394434</v>
      </c>
      <c r="E34" s="9" t="n">
        <v>0</v>
      </c>
      <c r="F34" s="9" t="n">
        <v>0</v>
      </c>
      <c r="G34" s="9" t="n">
        <v>0</v>
      </c>
      <c r="H34" s="10" t="n">
        <v>311972.4</v>
      </c>
      <c r="I34" s="9" t="n">
        <v>0</v>
      </c>
      <c r="J34" s="4" t="n">
        <v>0</v>
      </c>
      <c r="K34" s="9" t="n">
        <v>0</v>
      </c>
      <c r="L34" s="9" t="n">
        <v>0</v>
      </c>
      <c r="M34" s="10" t="n">
        <v>211359.6</v>
      </c>
      <c r="N34" s="9" t="n">
        <v>0</v>
      </c>
      <c r="O34" s="9" t="n">
        <v>0</v>
      </c>
      <c r="P34" s="9" t="n">
        <v>0</v>
      </c>
      <c r="Q34" s="9" t="n">
        <v>0</v>
      </c>
      <c r="R34" s="9" t="n">
        <v>0</v>
      </c>
      <c r="S34" s="9" t="n">
        <v>0</v>
      </c>
      <c r="T34" s="9" t="n">
        <v>0</v>
      </c>
      <c r="U34" s="9" t="n">
        <v>0</v>
      </c>
      <c r="V34" s="9" t="n">
        <v>0</v>
      </c>
      <c r="W34" s="10" t="n">
        <v>18355.32</v>
      </c>
    </row>
    <row r="35" customFormat="false" ht="51" hidden="false" customHeight="false" outlineLevel="0" collapsed="false">
      <c r="A35" s="4" t="s">
        <v>100</v>
      </c>
      <c r="B35" s="8" t="s">
        <v>101</v>
      </c>
      <c r="C35" s="10" t="n">
        <f aca="false">SUM(D35:W35)</f>
        <v>3192158.95</v>
      </c>
      <c r="D35" s="10" t="n">
        <v>505528.8</v>
      </c>
      <c r="E35" s="10" t="n">
        <v>1308069.6</v>
      </c>
      <c r="F35" s="9" t="n">
        <v>0</v>
      </c>
      <c r="G35" s="9" t="n">
        <v>0</v>
      </c>
      <c r="H35" s="10" t="n">
        <v>489586.8</v>
      </c>
      <c r="I35" s="9" t="n">
        <v>0</v>
      </c>
      <c r="J35" s="4" t="n">
        <v>0</v>
      </c>
      <c r="K35" s="9" t="n">
        <v>0</v>
      </c>
      <c r="L35" s="9" t="n">
        <v>0</v>
      </c>
      <c r="M35" s="10" t="n">
        <v>826382.4</v>
      </c>
      <c r="N35" s="9" t="n">
        <v>0</v>
      </c>
      <c r="O35" s="9" t="n">
        <v>0</v>
      </c>
      <c r="P35" s="9" t="n">
        <v>0</v>
      </c>
      <c r="Q35" s="9" t="n">
        <v>0</v>
      </c>
      <c r="R35" s="9" t="n">
        <v>0</v>
      </c>
      <c r="S35" s="9" t="n">
        <v>0</v>
      </c>
      <c r="T35" s="9" t="n">
        <v>0</v>
      </c>
      <c r="U35" s="9" t="n">
        <v>0</v>
      </c>
      <c r="V35" s="9" t="n">
        <v>0</v>
      </c>
      <c r="W35" s="10" t="n">
        <v>62591.35</v>
      </c>
    </row>
    <row r="36" customFormat="false" ht="38.25" hidden="false" customHeight="false" outlineLevel="0" collapsed="false">
      <c r="A36" s="4" t="s">
        <v>102</v>
      </c>
      <c r="B36" s="8" t="s">
        <v>103</v>
      </c>
      <c r="C36" s="10" t="n">
        <f aca="false">SUM(D36:W36)</f>
        <v>176678.99</v>
      </c>
      <c r="D36" s="10" t="n">
        <v>160654.64</v>
      </c>
      <c r="E36" s="9" t="n">
        <v>0</v>
      </c>
      <c r="F36" s="9" t="n">
        <v>0</v>
      </c>
      <c r="G36" s="9" t="n">
        <v>0</v>
      </c>
      <c r="H36" s="9" t="n">
        <v>0</v>
      </c>
      <c r="I36" s="9" t="n">
        <v>0</v>
      </c>
      <c r="J36" s="4" t="n">
        <v>0</v>
      </c>
      <c r="K36" s="9" t="n">
        <v>0</v>
      </c>
      <c r="L36" s="9" t="n">
        <v>0</v>
      </c>
      <c r="M36" s="9" t="n">
        <v>0</v>
      </c>
      <c r="N36" s="9" t="n">
        <v>0</v>
      </c>
      <c r="O36" s="9" t="n">
        <v>0</v>
      </c>
      <c r="P36" s="9" t="n">
        <v>0</v>
      </c>
      <c r="Q36" s="9" t="n">
        <v>0</v>
      </c>
      <c r="R36" s="9" t="n">
        <v>0</v>
      </c>
      <c r="S36" s="9" t="n">
        <v>0</v>
      </c>
      <c r="T36" s="9" t="n">
        <v>0</v>
      </c>
      <c r="U36" s="10" t="n">
        <v>12811.26</v>
      </c>
      <c r="V36" s="9" t="n">
        <v>0</v>
      </c>
      <c r="W36" s="9" t="n">
        <v>3213.09</v>
      </c>
    </row>
    <row r="37" customFormat="false" ht="38.25" hidden="false" customHeight="false" outlineLevel="0" collapsed="false">
      <c r="A37" s="4" t="s">
        <v>104</v>
      </c>
      <c r="B37" s="8" t="s">
        <v>105</v>
      </c>
      <c r="C37" s="10" t="n">
        <f aca="false">SUM(D37:W37)</f>
        <v>6572849.81</v>
      </c>
      <c r="D37" s="10" t="n">
        <v>622877.1</v>
      </c>
      <c r="E37" s="10" t="n">
        <v>1256564.93</v>
      </c>
      <c r="F37" s="9" t="n">
        <v>0</v>
      </c>
      <c r="G37" s="10" t="n">
        <v>358158.45</v>
      </c>
      <c r="H37" s="10" t="n">
        <v>474427.5</v>
      </c>
      <c r="I37" s="9" t="n">
        <v>0</v>
      </c>
      <c r="J37" s="4" t="n">
        <v>0</v>
      </c>
      <c r="K37" s="9" t="n">
        <v>0</v>
      </c>
      <c r="L37" s="10" t="n">
        <v>2034045</v>
      </c>
      <c r="M37" s="10" t="n">
        <v>282803.63</v>
      </c>
      <c r="N37" s="10" t="n">
        <v>1366396.95</v>
      </c>
      <c r="O37" s="9" t="n">
        <v>0</v>
      </c>
      <c r="P37" s="9" t="n">
        <v>0</v>
      </c>
      <c r="Q37" s="9" t="n">
        <v>0</v>
      </c>
      <c r="R37" s="9" t="n">
        <v>0</v>
      </c>
      <c r="S37" s="9" t="n">
        <v>0</v>
      </c>
      <c r="T37" s="9" t="n">
        <v>0</v>
      </c>
      <c r="U37" s="10" t="n">
        <v>49670.78</v>
      </c>
      <c r="V37" s="9" t="n">
        <v>0</v>
      </c>
      <c r="W37" s="10" t="n">
        <v>127905.47</v>
      </c>
    </row>
    <row r="38" customFormat="false" ht="38.25" hidden="false" customHeight="false" outlineLevel="0" collapsed="false">
      <c r="A38" s="4" t="s">
        <v>107</v>
      </c>
      <c r="B38" s="8" t="s">
        <v>108</v>
      </c>
      <c r="C38" s="10" t="n">
        <f aca="false">SUM(D38:W38)</f>
        <v>12763540.45</v>
      </c>
      <c r="D38" s="10" t="n">
        <v>1209538.83</v>
      </c>
      <c r="E38" s="10" t="n">
        <v>2440070.56</v>
      </c>
      <c r="F38" s="9" t="n">
        <v>0</v>
      </c>
      <c r="G38" s="10" t="n">
        <v>695492.82</v>
      </c>
      <c r="H38" s="10" t="n">
        <v>921270.8</v>
      </c>
      <c r="I38" s="9" t="n">
        <v>0</v>
      </c>
      <c r="J38" s="4" t="n">
        <v>0</v>
      </c>
      <c r="K38" s="9" t="n">
        <v>0</v>
      </c>
      <c r="L38" s="10" t="n">
        <v>3949826.4</v>
      </c>
      <c r="M38" s="10" t="n">
        <v>549164.46</v>
      </c>
      <c r="N38" s="10" t="n">
        <v>2653348.74</v>
      </c>
      <c r="O38" s="9" t="n">
        <v>0</v>
      </c>
      <c r="P38" s="9" t="n">
        <v>0</v>
      </c>
      <c r="Q38" s="9" t="n">
        <v>0</v>
      </c>
      <c r="R38" s="9" t="n">
        <v>0</v>
      </c>
      <c r="S38" s="9" t="n">
        <v>0</v>
      </c>
      <c r="T38" s="9" t="n">
        <v>0</v>
      </c>
      <c r="U38" s="10" t="n">
        <v>96453.59</v>
      </c>
      <c r="V38" s="9" t="n">
        <v>0</v>
      </c>
      <c r="W38" s="10" t="n">
        <v>248374.25</v>
      </c>
    </row>
    <row r="39" customFormat="false" ht="38.25" hidden="false" customHeight="false" outlineLevel="0" collapsed="false">
      <c r="A39" s="4" t="s">
        <v>109</v>
      </c>
      <c r="B39" s="8" t="s">
        <v>110</v>
      </c>
      <c r="C39" s="10" t="n">
        <f aca="false">SUM(D39:W39)</f>
        <v>2048586.64</v>
      </c>
      <c r="D39" s="9" t="n">
        <v>0</v>
      </c>
      <c r="E39" s="9" t="n">
        <v>0</v>
      </c>
      <c r="F39" s="9" t="n">
        <v>0</v>
      </c>
      <c r="G39" s="10" t="n">
        <v>349860.13</v>
      </c>
      <c r="H39" s="9" t="n">
        <v>0</v>
      </c>
      <c r="I39" s="9" t="n">
        <v>0</v>
      </c>
      <c r="J39" s="4" t="n">
        <v>0</v>
      </c>
      <c r="K39" s="9" t="n">
        <v>0</v>
      </c>
      <c r="L39" s="9" t="n">
        <v>0</v>
      </c>
      <c r="M39" s="10" t="n">
        <v>276251.24</v>
      </c>
      <c r="N39" s="10" t="n">
        <v>1334738.35</v>
      </c>
      <c r="O39" s="9" t="n">
        <v>0</v>
      </c>
      <c r="P39" s="9" t="n">
        <v>0</v>
      </c>
      <c r="Q39" s="9" t="n">
        <v>0</v>
      </c>
      <c r="R39" s="9" t="n">
        <v>0</v>
      </c>
      <c r="S39" s="9" t="n">
        <v>0</v>
      </c>
      <c r="T39" s="9" t="n">
        <v>0</v>
      </c>
      <c r="U39" s="10" t="n">
        <v>48519.93</v>
      </c>
      <c r="V39" s="9" t="n">
        <v>0</v>
      </c>
      <c r="W39" s="10" t="n">
        <v>39216.99</v>
      </c>
    </row>
    <row r="40" customFormat="false" ht="38.25" hidden="false" customHeight="false" outlineLevel="0" collapsed="false">
      <c r="A40" s="4" t="s">
        <v>111</v>
      </c>
      <c r="B40" s="8" t="s">
        <v>112</v>
      </c>
      <c r="C40" s="10" t="n">
        <f aca="false">SUM(D40:W40)</f>
        <v>7619438.78</v>
      </c>
      <c r="D40" s="10" t="n">
        <v>670392.75</v>
      </c>
      <c r="E40" s="10" t="n">
        <v>1352420.92</v>
      </c>
      <c r="F40" s="10" t="n">
        <v>0</v>
      </c>
      <c r="G40" s="10" t="n">
        <v>385480.26</v>
      </c>
      <c r="H40" s="10" t="n">
        <v>510618.8</v>
      </c>
      <c r="I40" s="9" t="n">
        <v>0</v>
      </c>
      <c r="J40" s="4" t="n">
        <v>0</v>
      </c>
      <c r="K40" s="9" t="n">
        <v>0</v>
      </c>
      <c r="L40" s="10" t="n">
        <v>2189210.4</v>
      </c>
      <c r="M40" s="10" t="n">
        <v>304377.06</v>
      </c>
      <c r="N40" s="10" t="n">
        <v>1470631.38</v>
      </c>
      <c r="O40" s="10" t="n">
        <v>591771.24</v>
      </c>
      <c r="P40" s="9" t="n">
        <v>0</v>
      </c>
      <c r="Q40" s="9" t="n">
        <v>0</v>
      </c>
      <c r="R40" s="9" t="n">
        <v>0</v>
      </c>
      <c r="S40" s="9" t="n">
        <v>0</v>
      </c>
      <c r="T40" s="9" t="n">
        <v>0</v>
      </c>
      <c r="U40" s="10" t="n">
        <v>53459.87</v>
      </c>
      <c r="V40" s="9" t="n">
        <v>0</v>
      </c>
      <c r="W40" s="10" t="n">
        <v>91076.1</v>
      </c>
    </row>
    <row r="41" customFormat="false" ht="38.25" hidden="false" customHeight="false" outlineLevel="0" collapsed="false">
      <c r="A41" s="4" t="s">
        <v>113</v>
      </c>
      <c r="B41" s="8" t="s">
        <v>114</v>
      </c>
      <c r="C41" s="10" t="n">
        <f aca="false">SUM(D41:W41)</f>
        <v>1889208.03</v>
      </c>
      <c r="D41" s="9" t="n">
        <v>0</v>
      </c>
      <c r="E41" s="9" t="n">
        <v>0</v>
      </c>
      <c r="F41" s="9" t="n">
        <v>0</v>
      </c>
      <c r="G41" s="9" t="n">
        <v>0</v>
      </c>
      <c r="H41" s="9" t="n">
        <v>0</v>
      </c>
      <c r="I41" s="9" t="n">
        <v>0</v>
      </c>
      <c r="J41" s="4" t="n">
        <v>0</v>
      </c>
      <c r="K41" s="9" t="n">
        <v>0</v>
      </c>
      <c r="L41" s="9" t="n">
        <v>0</v>
      </c>
      <c r="M41" s="10" t="n">
        <v>602387.18</v>
      </c>
      <c r="N41" s="9" t="n">
        <v>0</v>
      </c>
      <c r="O41" s="10" t="n">
        <v>1171163.85</v>
      </c>
      <c r="P41" s="9" t="n">
        <v>0</v>
      </c>
      <c r="Q41" s="9" t="n">
        <v>0</v>
      </c>
      <c r="R41" s="9" t="n">
        <v>0</v>
      </c>
      <c r="S41" s="9" t="n">
        <v>0</v>
      </c>
      <c r="T41" s="9" t="n">
        <v>0</v>
      </c>
      <c r="U41" s="10" t="n">
        <v>105801.47</v>
      </c>
      <c r="V41" s="9" t="n">
        <v>0</v>
      </c>
      <c r="W41" s="9" t="n">
        <v>9855.53</v>
      </c>
    </row>
    <row r="42" customFormat="false" ht="51" hidden="false" customHeight="false" outlineLevel="0" collapsed="false">
      <c r="A42" s="4" t="s">
        <v>116</v>
      </c>
      <c r="B42" s="8" t="s">
        <v>117</v>
      </c>
      <c r="C42" s="10" t="n">
        <f aca="false">SUM(D42:W42)</f>
        <v>24278231.93</v>
      </c>
      <c r="D42" s="10" t="n">
        <v>2676588.63</v>
      </c>
      <c r="E42" s="10" t="n">
        <v>5847209.53</v>
      </c>
      <c r="F42" s="10" t="n">
        <v>0</v>
      </c>
      <c r="G42" s="10" t="n">
        <v>2008325.8</v>
      </c>
      <c r="H42" s="10" t="n">
        <v>1609367.77</v>
      </c>
      <c r="I42" s="9" t="n">
        <v>0</v>
      </c>
      <c r="J42" s="4" t="n">
        <v>0</v>
      </c>
      <c r="K42" s="9" t="n">
        <v>0</v>
      </c>
      <c r="L42" s="9" t="n">
        <v>0</v>
      </c>
      <c r="M42" s="9" t="n">
        <v>0</v>
      </c>
      <c r="N42" s="10" t="n">
        <v>6739297.45</v>
      </c>
      <c r="O42" s="10" t="n">
        <v>4337933.2</v>
      </c>
      <c r="P42" s="9" t="n">
        <v>0</v>
      </c>
      <c r="Q42" s="9" t="n">
        <v>0</v>
      </c>
      <c r="R42" s="9" t="n">
        <v>0</v>
      </c>
      <c r="S42" s="9" t="n">
        <v>0</v>
      </c>
      <c r="T42" s="9" t="n">
        <v>0</v>
      </c>
      <c r="U42" s="10" t="n">
        <v>391883.42</v>
      </c>
      <c r="V42" s="9" t="n">
        <v>0</v>
      </c>
      <c r="W42" s="10" t="n">
        <v>667626.13</v>
      </c>
    </row>
    <row r="43" customFormat="false" ht="38.25" hidden="false" customHeight="false" outlineLevel="0" collapsed="false">
      <c r="A43" s="4" t="s">
        <v>118</v>
      </c>
      <c r="B43" s="8" t="s">
        <v>119</v>
      </c>
      <c r="C43" s="10" t="n">
        <f aca="false">SUM(D43:W43)</f>
        <v>19938356.76</v>
      </c>
      <c r="D43" s="10" t="n">
        <v>1754266.98</v>
      </c>
      <c r="E43" s="10" t="n">
        <v>3538981.22</v>
      </c>
      <c r="F43" s="10" t="n">
        <v>0</v>
      </c>
      <c r="G43" s="10" t="n">
        <v>1008715.11</v>
      </c>
      <c r="H43" s="10" t="n">
        <v>1336174.5</v>
      </c>
      <c r="I43" s="9" t="n">
        <v>0</v>
      </c>
      <c r="J43" s="4" t="n">
        <v>0</v>
      </c>
      <c r="K43" s="9" t="n">
        <v>0</v>
      </c>
      <c r="L43" s="10" t="n">
        <v>5728671</v>
      </c>
      <c r="M43" s="10" t="n">
        <v>796486.28</v>
      </c>
      <c r="N43" s="10" t="n">
        <v>3848311.41</v>
      </c>
      <c r="O43" s="10" t="n">
        <v>1548532.19</v>
      </c>
      <c r="P43" s="9" t="n">
        <v>0</v>
      </c>
      <c r="Q43" s="9" t="n">
        <v>0</v>
      </c>
      <c r="R43" s="9" t="n">
        <v>0</v>
      </c>
      <c r="S43" s="9" t="n">
        <v>0</v>
      </c>
      <c r="T43" s="9" t="n">
        <v>0</v>
      </c>
      <c r="U43" s="10" t="n">
        <v>139892.45</v>
      </c>
      <c r="V43" s="9" t="n">
        <v>0</v>
      </c>
      <c r="W43" s="10" t="n">
        <v>238325.62</v>
      </c>
    </row>
    <row r="44" customFormat="false" ht="12.75" hidden="false" customHeight="true" outlineLevel="0" collapsed="false">
      <c r="A44" s="8" t="s">
        <v>180</v>
      </c>
      <c r="B44" s="8"/>
      <c r="C44" s="10" t="n">
        <f aca="false">SUM(C45:C54)</f>
        <v>77599998.91</v>
      </c>
      <c r="D44" s="10" t="n">
        <f aca="false">SUM(D45:D54)</f>
        <v>8060500.99</v>
      </c>
      <c r="E44" s="10" t="n">
        <v>10454070.86</v>
      </c>
      <c r="F44" s="10" t="n">
        <v>0</v>
      </c>
      <c r="G44" s="10" t="n">
        <v>5139499.61</v>
      </c>
      <c r="H44" s="10" t="n">
        <v>5677762.98</v>
      </c>
      <c r="I44" s="9" t="n">
        <v>0</v>
      </c>
      <c r="J44" s="4" t="n">
        <v>0</v>
      </c>
      <c r="K44" s="9" t="n">
        <v>0</v>
      </c>
      <c r="L44" s="10" t="n">
        <v>22593504.28</v>
      </c>
      <c r="M44" s="10" t="n">
        <v>4544427.06</v>
      </c>
      <c r="N44" s="10" t="n">
        <v>10032788.27</v>
      </c>
      <c r="O44" s="10" t="n">
        <v>8702186.03</v>
      </c>
      <c r="P44" s="9" t="n">
        <v>0</v>
      </c>
      <c r="Q44" s="9" t="n">
        <v>0</v>
      </c>
      <c r="R44" s="9" t="n">
        <v>0</v>
      </c>
      <c r="S44" s="9" t="n">
        <v>0</v>
      </c>
      <c r="T44" s="9" t="n">
        <v>0</v>
      </c>
      <c r="U44" s="10" t="n">
        <v>899502.45</v>
      </c>
      <c r="V44" s="9" t="n">
        <v>0</v>
      </c>
      <c r="W44" s="10" t="n">
        <v>1495756.38</v>
      </c>
    </row>
    <row r="45" customFormat="false" ht="51" hidden="false" customHeight="false" outlineLevel="0" collapsed="false">
      <c r="A45" s="4" t="s">
        <v>124</v>
      </c>
      <c r="B45" s="8" t="s">
        <v>125</v>
      </c>
      <c r="C45" s="10" t="n">
        <v>277486.92</v>
      </c>
      <c r="D45" s="9" t="n">
        <v>0</v>
      </c>
      <c r="E45" s="9" t="n">
        <v>0</v>
      </c>
      <c r="F45" s="9" t="n">
        <v>0</v>
      </c>
      <c r="G45" s="9" t="n">
        <v>0</v>
      </c>
      <c r="H45" s="9" t="n">
        <v>0</v>
      </c>
      <c r="I45" s="9" t="n">
        <v>0</v>
      </c>
      <c r="J45" s="4" t="n">
        <v>0</v>
      </c>
      <c r="K45" s="9" t="n">
        <v>0</v>
      </c>
      <c r="L45" s="9" t="n">
        <v>0</v>
      </c>
      <c r="M45" s="10" t="n">
        <v>272046</v>
      </c>
      <c r="N45" s="9" t="n">
        <v>0</v>
      </c>
      <c r="O45" s="9" t="n">
        <v>0</v>
      </c>
      <c r="P45" s="9" t="n">
        <v>0</v>
      </c>
      <c r="Q45" s="9" t="n">
        <v>0</v>
      </c>
      <c r="R45" s="9" t="n">
        <v>0</v>
      </c>
      <c r="S45" s="9" t="n">
        <v>0</v>
      </c>
      <c r="T45" s="9" t="n">
        <v>0</v>
      </c>
      <c r="U45" s="9" t="n">
        <v>0</v>
      </c>
      <c r="V45" s="9" t="n">
        <v>0</v>
      </c>
      <c r="W45" s="9" t="n">
        <v>5440.92</v>
      </c>
    </row>
    <row r="46" customFormat="false" ht="51" hidden="false" customHeight="false" outlineLevel="0" collapsed="false">
      <c r="A46" s="4" t="s">
        <v>128</v>
      </c>
      <c r="B46" s="8" t="s">
        <v>129</v>
      </c>
      <c r="C46" s="10" t="n">
        <v>263943.36</v>
      </c>
      <c r="D46" s="9" t="n">
        <v>0</v>
      </c>
      <c r="E46" s="9" t="n">
        <v>0</v>
      </c>
      <c r="F46" s="9" t="n">
        <v>0</v>
      </c>
      <c r="G46" s="9" t="n">
        <v>0</v>
      </c>
      <c r="H46" s="9" t="n">
        <v>0</v>
      </c>
      <c r="I46" s="9" t="n">
        <v>0</v>
      </c>
      <c r="J46" s="4" t="n">
        <v>0</v>
      </c>
      <c r="K46" s="9" t="n">
        <v>0</v>
      </c>
      <c r="L46" s="9" t="n">
        <v>0</v>
      </c>
      <c r="M46" s="10" t="n">
        <v>258768</v>
      </c>
      <c r="N46" s="9" t="n">
        <v>0</v>
      </c>
      <c r="O46" s="9" t="n">
        <v>0</v>
      </c>
      <c r="P46" s="9" t="n">
        <v>0</v>
      </c>
      <c r="Q46" s="9" t="n">
        <v>0</v>
      </c>
      <c r="R46" s="9" t="n">
        <v>0</v>
      </c>
      <c r="S46" s="9" t="n">
        <v>0</v>
      </c>
      <c r="T46" s="9" t="n">
        <v>0</v>
      </c>
      <c r="U46" s="9" t="n">
        <v>0</v>
      </c>
      <c r="V46" s="9" t="n">
        <v>0</v>
      </c>
      <c r="W46" s="9" t="n">
        <v>5175.36</v>
      </c>
    </row>
    <row r="47" customFormat="false" ht="38.25" hidden="false" customHeight="false" outlineLevel="0" collapsed="false">
      <c r="A47" s="4" t="s">
        <v>131</v>
      </c>
      <c r="B47" s="8" t="s">
        <v>132</v>
      </c>
      <c r="C47" s="10" t="n">
        <v>4778420.43</v>
      </c>
      <c r="D47" s="10" t="n">
        <v>608581.56</v>
      </c>
      <c r="E47" s="10" t="n">
        <v>1227725.73</v>
      </c>
      <c r="F47" s="9" t="n">
        <v>0</v>
      </c>
      <c r="G47" s="10" t="n">
        <v>349938.42</v>
      </c>
      <c r="H47" s="10" t="n">
        <v>463539</v>
      </c>
      <c r="I47" s="9" t="n">
        <v>0</v>
      </c>
      <c r="J47" s="4" t="n">
        <v>0</v>
      </c>
      <c r="K47" s="9" t="n">
        <v>0</v>
      </c>
      <c r="L47" s="10" t="n">
        <v>1987362</v>
      </c>
      <c r="M47" s="9" t="n">
        <v>0</v>
      </c>
      <c r="N47" s="9" t="n">
        <v>0</v>
      </c>
      <c r="O47" s="9" t="n">
        <v>0</v>
      </c>
      <c r="P47" s="9" t="n">
        <v>0</v>
      </c>
      <c r="Q47" s="9" t="n">
        <v>0</v>
      </c>
      <c r="R47" s="9" t="n">
        <v>0</v>
      </c>
      <c r="S47" s="9" t="n">
        <v>0</v>
      </c>
      <c r="T47" s="9" t="n">
        <v>0</v>
      </c>
      <c r="U47" s="10" t="n">
        <v>48530.79</v>
      </c>
      <c r="V47" s="9" t="n">
        <v>0</v>
      </c>
      <c r="W47" s="10" t="n">
        <v>92742.93</v>
      </c>
    </row>
    <row r="48" customFormat="false" ht="38.25" hidden="false" customHeight="false" outlineLevel="0" collapsed="false">
      <c r="A48" s="4" t="s">
        <v>133</v>
      </c>
      <c r="B48" s="8" t="s">
        <v>134</v>
      </c>
      <c r="C48" s="10" t="n">
        <v>1456198.46</v>
      </c>
      <c r="D48" s="9" t="n">
        <v>0</v>
      </c>
      <c r="E48" s="9" t="n">
        <v>0</v>
      </c>
      <c r="F48" s="9" t="n">
        <v>0</v>
      </c>
      <c r="G48" s="9" t="n">
        <v>0</v>
      </c>
      <c r="H48" s="9" t="n">
        <v>0</v>
      </c>
      <c r="I48" s="9" t="n">
        <v>0</v>
      </c>
      <c r="J48" s="4" t="n">
        <v>0</v>
      </c>
      <c r="K48" s="9" t="n">
        <v>0</v>
      </c>
      <c r="L48" s="10" t="n">
        <v>1394265.6</v>
      </c>
      <c r="M48" s="9" t="n">
        <v>0</v>
      </c>
      <c r="N48" s="9" t="n">
        <v>0</v>
      </c>
      <c r="O48" s="9" t="n">
        <v>0</v>
      </c>
      <c r="P48" s="9" t="n">
        <v>0</v>
      </c>
      <c r="Q48" s="9" t="n">
        <v>0</v>
      </c>
      <c r="R48" s="9" t="n">
        <v>0</v>
      </c>
      <c r="S48" s="9" t="n">
        <v>0</v>
      </c>
      <c r="T48" s="9" t="n">
        <v>0</v>
      </c>
      <c r="U48" s="10" t="n">
        <v>34047.55</v>
      </c>
      <c r="V48" s="9" t="n">
        <v>0</v>
      </c>
      <c r="W48" s="10" t="n">
        <v>27885.31</v>
      </c>
    </row>
    <row r="49" customFormat="false" ht="38.25" hidden="false" customHeight="false" outlineLevel="0" collapsed="false">
      <c r="A49" s="4" t="s">
        <v>135</v>
      </c>
      <c r="B49" s="8" t="s">
        <v>136</v>
      </c>
      <c r="C49" s="10" t="n">
        <v>1316429.42</v>
      </c>
      <c r="D49" s="9" t="n">
        <v>0</v>
      </c>
      <c r="E49" s="9" t="n">
        <v>0</v>
      </c>
      <c r="F49" s="9" t="n">
        <v>0</v>
      </c>
      <c r="G49" s="9" t="n">
        <v>0</v>
      </c>
      <c r="H49" s="9" t="n">
        <v>0</v>
      </c>
      <c r="I49" s="9" t="n">
        <v>0</v>
      </c>
      <c r="J49" s="4" t="n">
        <v>0</v>
      </c>
      <c r="K49" s="9" t="n">
        <v>0</v>
      </c>
      <c r="L49" s="10" t="n">
        <v>1260441</v>
      </c>
      <c r="M49" s="9" t="n">
        <v>0</v>
      </c>
      <c r="N49" s="9" t="n">
        <v>0</v>
      </c>
      <c r="O49" s="9" t="n">
        <v>0</v>
      </c>
      <c r="P49" s="9" t="n">
        <v>0</v>
      </c>
      <c r="Q49" s="9" t="n">
        <v>0</v>
      </c>
      <c r="R49" s="9" t="n">
        <v>0</v>
      </c>
      <c r="S49" s="9" t="n">
        <v>0</v>
      </c>
      <c r="T49" s="9" t="n">
        <v>0</v>
      </c>
      <c r="U49" s="10" t="n">
        <v>30779.6</v>
      </c>
      <c r="V49" s="9" t="n">
        <v>0</v>
      </c>
      <c r="W49" s="10" t="n">
        <v>25208.82</v>
      </c>
    </row>
    <row r="50" customFormat="false" ht="38.25" hidden="false" customHeight="false" outlineLevel="0" collapsed="false">
      <c r="A50" s="4" t="s">
        <v>137</v>
      </c>
      <c r="B50" s="8" t="s">
        <v>138</v>
      </c>
      <c r="C50" s="10" t="n">
        <f aca="false">SUM(D50:W50)</f>
        <v>7792748.53</v>
      </c>
      <c r="D50" s="10" t="n">
        <v>685641.33</v>
      </c>
      <c r="E50" s="10" t="n">
        <v>1383182.72</v>
      </c>
      <c r="F50" s="10" t="n">
        <v>0</v>
      </c>
      <c r="G50" s="10" t="n">
        <v>394248.3</v>
      </c>
      <c r="H50" s="10" t="n">
        <v>522233.2</v>
      </c>
      <c r="I50" s="9" t="n">
        <v>0</v>
      </c>
      <c r="J50" s="4" t="n">
        <v>0</v>
      </c>
      <c r="K50" s="9" t="n">
        <v>0</v>
      </c>
      <c r="L50" s="10" t="n">
        <v>2239005.6</v>
      </c>
      <c r="M50" s="10" t="n">
        <v>311300.34</v>
      </c>
      <c r="N50" s="10" t="n">
        <v>1504081.98</v>
      </c>
      <c r="O50" s="10" t="n">
        <v>605231.52</v>
      </c>
      <c r="P50" s="9" t="n">
        <v>0</v>
      </c>
      <c r="Q50" s="9" t="n">
        <v>0</v>
      </c>
      <c r="R50" s="9" t="n">
        <v>0</v>
      </c>
      <c r="S50" s="9" t="n">
        <v>0</v>
      </c>
      <c r="T50" s="9" t="n">
        <v>0</v>
      </c>
      <c r="U50" s="10" t="n">
        <v>54675.85</v>
      </c>
      <c r="V50" s="9" t="n">
        <v>0</v>
      </c>
      <c r="W50" s="10" t="n">
        <v>93147.69</v>
      </c>
    </row>
    <row r="51" customFormat="false" ht="38.25" hidden="false" customHeight="false" outlineLevel="0" collapsed="false">
      <c r="A51" s="4" t="s">
        <v>140</v>
      </c>
      <c r="B51" s="8" t="s">
        <v>141</v>
      </c>
      <c r="C51" s="10" t="n">
        <f aca="false">SUM(D51:W51)</f>
        <v>18728994.4</v>
      </c>
      <c r="D51" s="10" t="n">
        <v>2312201.48</v>
      </c>
      <c r="E51" s="10" t="n">
        <v>4664533.8</v>
      </c>
      <c r="F51" s="10" t="n">
        <v>0</v>
      </c>
      <c r="G51" s="10" t="n">
        <v>1329531.14</v>
      </c>
      <c r="H51" s="10" t="n">
        <v>1761137.1</v>
      </c>
      <c r="I51" s="9" t="n">
        <v>0</v>
      </c>
      <c r="J51" s="4" t="n">
        <v>0</v>
      </c>
      <c r="K51" s="9" t="n">
        <v>0</v>
      </c>
      <c r="L51" s="9" t="n">
        <v>0</v>
      </c>
      <c r="M51" s="10" t="n">
        <v>1049804.15</v>
      </c>
      <c r="N51" s="10" t="n">
        <v>5072244.68</v>
      </c>
      <c r="O51" s="10" t="n">
        <v>2041033.92</v>
      </c>
      <c r="P51" s="9" t="n">
        <v>0</v>
      </c>
      <c r="Q51" s="9" t="n">
        <v>0</v>
      </c>
      <c r="R51" s="9" t="n">
        <v>0</v>
      </c>
      <c r="S51" s="9" t="n">
        <v>0</v>
      </c>
      <c r="T51" s="9" t="n">
        <v>0</v>
      </c>
      <c r="U51" s="10" t="n">
        <v>184384.43</v>
      </c>
      <c r="V51" s="9" t="n">
        <v>0</v>
      </c>
      <c r="W51" s="10" t="n">
        <v>314123.7</v>
      </c>
    </row>
    <row r="52" customFormat="false" ht="51" hidden="false" customHeight="false" outlineLevel="0" collapsed="false">
      <c r="A52" s="4" t="s">
        <v>142</v>
      </c>
      <c r="B52" s="8" t="s">
        <v>143</v>
      </c>
      <c r="C52" s="10" t="n">
        <f aca="false">SUM(D52:W52)</f>
        <v>3750917.88</v>
      </c>
      <c r="D52" s="10" t="n">
        <v>330022.75</v>
      </c>
      <c r="E52" s="10" t="n">
        <v>665773.42</v>
      </c>
      <c r="F52" s="10" t="n">
        <v>0</v>
      </c>
      <c r="G52" s="10" t="n">
        <v>189765.26</v>
      </c>
      <c r="H52" s="10" t="n">
        <v>251368.8</v>
      </c>
      <c r="I52" s="9" t="n">
        <v>0</v>
      </c>
      <c r="J52" s="4" t="n">
        <v>0</v>
      </c>
      <c r="K52" s="9" t="n">
        <v>0</v>
      </c>
      <c r="L52" s="10" t="n">
        <v>1077710.4</v>
      </c>
      <c r="M52" s="10" t="n">
        <v>149839.56</v>
      </c>
      <c r="N52" s="10" t="n">
        <v>723966.38</v>
      </c>
      <c r="O52" s="10" t="n">
        <v>291318.74</v>
      </c>
      <c r="P52" s="9" t="n">
        <v>0</v>
      </c>
      <c r="Q52" s="9" t="n">
        <v>0</v>
      </c>
      <c r="R52" s="9" t="n">
        <v>0</v>
      </c>
      <c r="S52" s="9" t="n">
        <v>0</v>
      </c>
      <c r="T52" s="9" t="n">
        <v>0</v>
      </c>
      <c r="U52" s="10" t="n">
        <v>26317.37</v>
      </c>
      <c r="V52" s="9" t="n">
        <v>0</v>
      </c>
      <c r="W52" s="10" t="n">
        <v>44835.2</v>
      </c>
    </row>
    <row r="53" customFormat="false" ht="51" hidden="false" customHeight="false" outlineLevel="0" collapsed="false">
      <c r="A53" s="4" t="s">
        <v>145</v>
      </c>
      <c r="B53" s="8" t="s">
        <v>146</v>
      </c>
      <c r="C53" s="10" t="n">
        <f aca="false">SUM(D53:W53)</f>
        <v>25077620.41</v>
      </c>
      <c r="D53" s="10" t="n">
        <v>2878435.82</v>
      </c>
      <c r="E53" s="9" t="n">
        <v>0</v>
      </c>
      <c r="F53" s="10" t="n">
        <v>0</v>
      </c>
      <c r="G53" s="10" t="n">
        <v>2159777.88</v>
      </c>
      <c r="H53" s="10" t="n">
        <v>1730733.58</v>
      </c>
      <c r="I53" s="9" t="n">
        <v>0</v>
      </c>
      <c r="J53" s="4" t="n">
        <v>0</v>
      </c>
      <c r="K53" s="9" t="n">
        <v>0</v>
      </c>
      <c r="L53" s="10" t="n">
        <v>10567074.28</v>
      </c>
      <c r="M53" s="10" t="n">
        <v>1937123.57</v>
      </c>
      <c r="N53" s="9" t="n">
        <v>0</v>
      </c>
      <c r="O53" s="10" t="n">
        <v>4665065.88</v>
      </c>
      <c r="P53" s="9" t="n">
        <v>0</v>
      </c>
      <c r="Q53" s="9" t="n">
        <v>0</v>
      </c>
      <c r="R53" s="9" t="n">
        <v>0</v>
      </c>
      <c r="S53" s="9" t="n">
        <v>0</v>
      </c>
      <c r="T53" s="9" t="n">
        <v>0</v>
      </c>
      <c r="U53" s="10" t="n">
        <v>421436.17</v>
      </c>
      <c r="V53" s="9" t="n">
        <v>0</v>
      </c>
      <c r="W53" s="10" t="n">
        <v>717973.23</v>
      </c>
    </row>
    <row r="54" customFormat="false" ht="38.25" hidden="false" customHeight="false" outlineLevel="0" collapsed="false">
      <c r="A54" s="4" t="s">
        <v>148</v>
      </c>
      <c r="B54" s="8" t="s">
        <v>149</v>
      </c>
      <c r="C54" s="10" t="n">
        <f aca="false">SUM(D54:W54)</f>
        <v>14157239.1</v>
      </c>
      <c r="D54" s="10" t="n">
        <v>1245618.05</v>
      </c>
      <c r="E54" s="10" t="n">
        <v>2512855.19</v>
      </c>
      <c r="F54" s="10" t="n">
        <v>0</v>
      </c>
      <c r="G54" s="10" t="n">
        <v>716238.61</v>
      </c>
      <c r="H54" s="10" t="n">
        <v>948751.3</v>
      </c>
      <c r="I54" s="9" t="n">
        <v>0</v>
      </c>
      <c r="J54" s="4" t="n">
        <v>0</v>
      </c>
      <c r="K54" s="9" t="n">
        <v>0</v>
      </c>
      <c r="L54" s="10" t="n">
        <v>4067645.4</v>
      </c>
      <c r="M54" s="10" t="n">
        <v>565545.44</v>
      </c>
      <c r="N54" s="10" t="n">
        <v>2732495.23</v>
      </c>
      <c r="O54" s="10" t="n">
        <v>1099535.97</v>
      </c>
      <c r="P54" s="9" t="n">
        <v>0</v>
      </c>
      <c r="Q54" s="9" t="n">
        <v>0</v>
      </c>
      <c r="R54" s="9" t="n">
        <v>0</v>
      </c>
      <c r="S54" s="9" t="n">
        <v>0</v>
      </c>
      <c r="T54" s="9" t="n">
        <v>0</v>
      </c>
      <c r="U54" s="10" t="n">
        <v>99330.69</v>
      </c>
      <c r="V54" s="9" t="n">
        <v>0</v>
      </c>
      <c r="W54" s="10" t="n">
        <v>169223.22</v>
      </c>
    </row>
  </sheetData>
  <mergeCells count="12">
    <mergeCell ref="I3:W3"/>
    <mergeCell ref="A4:W4"/>
    <mergeCell ref="A5:A7"/>
    <mergeCell ref="B5:B7"/>
    <mergeCell ref="C5:C6"/>
    <mergeCell ref="D5:N5"/>
    <mergeCell ref="P5:W5"/>
    <mergeCell ref="J6:K6"/>
    <mergeCell ref="A9:B9"/>
    <mergeCell ref="A10:B10"/>
    <mergeCell ref="A25:B25"/>
    <mergeCell ref="A44:B4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2024-03-19T08:06:24Z</dcterms:created>
  <dc:creator>Мелкозерова Галина Владимировна</dc:creator>
  <dc:description/>
  <dc:language>ru-RU</dc:language>
  <cp:lastModifiedBy>Ксения</cp:lastModifiedBy>
  <cp:lastPrinted>2024-03-28T05:08:06Z</cp:lastPrinted>
  <dcterms:modified xsi:type="dcterms:W3CDTF">2024-03-28T10:16:05Z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